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çalışma" sheetId="1" r:id="rId1"/>
  </sheets>
  <definedNames/>
  <calcPr fullCalcOnLoad="1"/>
</workbook>
</file>

<file path=xl/sharedStrings.xml><?xml version="1.0" encoding="utf-8"?>
<sst xmlns="http://schemas.openxmlformats.org/spreadsheetml/2006/main" count="305" uniqueCount="96">
  <si>
    <t>3.3.1</t>
  </si>
  <si>
    <t>3.3.2</t>
  </si>
  <si>
    <t>3.3.3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</si>
  <si>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</si>
  <si>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</si>
  <si>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</si>
  <si>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</si>
  <si>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</si>
  <si>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</si>
  <si>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</si>
  <si>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</si>
  <si>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</si>
  <si>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</si>
  <si>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</si>
  <si>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</si>
  <si>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</si>
  <si>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</si>
  <si>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</si>
  <si>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</si>
  <si>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</si>
  <si>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</si>
  <si>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</si>
  <si>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</si>
  <si>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</si>
  <si>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</si>
  <si>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</si>
  <si>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**</t>
  </si>
  <si>
    <t>Hibrit Tohumluklar</t>
  </si>
  <si>
    <t>KDV Dahil TL/da</t>
  </si>
  <si>
    <t>HİZMET KODU</t>
  </si>
  <si>
    <t>(KDV Dahil TL)</t>
  </si>
  <si>
    <t>TABLO-1</t>
  </si>
  <si>
    <t>TABLO-2</t>
  </si>
  <si>
    <t>TABLO-3</t>
  </si>
  <si>
    <t>TOHUMLUK TARLA VE DEPO KONTROL, LABORATUVAR ANALİZ VE TEST ÜCRETLERİ</t>
  </si>
  <si>
    <t>TOHUMLUĞUN CİNSİ</t>
  </si>
  <si>
    <t xml:space="preserve">Tarla Kontrolü </t>
  </si>
  <si>
    <t>Depo Kontolü</t>
  </si>
  <si>
    <t>Buğday, Arpa, Çavdar, Yulaf, Tritikale</t>
  </si>
  <si>
    <t>-</t>
  </si>
  <si>
    <t>Mercimek, Nohut, Fasulye, Bakla, Börülce</t>
  </si>
  <si>
    <t>Sudan Otu, Çeltik, İtalyan Darısı , Kumdarı, Sorgum</t>
  </si>
  <si>
    <t>Tütün, Haşhaş, Soya, Aspir, Yerfıstığı, Keten, Kenevir, Kolza, Susam</t>
  </si>
  <si>
    <t>Çayır düğmesi, Gazal boynuzu, Hindiba, Üçgüller, Yonca, Çayırotları, Çemen, Çim, Fiğ, Korunga, Burçak, Lupen</t>
  </si>
  <si>
    <t>Mısır, Ayçiçeği, Pancar</t>
  </si>
  <si>
    <t>Pamuk</t>
  </si>
  <si>
    <t>Patates</t>
  </si>
  <si>
    <t>1+2+3 Toplamı</t>
  </si>
  <si>
    <t>Sertifikasyon</t>
  </si>
  <si>
    <t>Fiziksel Analiz</t>
  </si>
  <si>
    <t>Biyolojik Analiz</t>
  </si>
  <si>
    <t>Mercimek, Nohut, Fasulye, Börülce,</t>
  </si>
  <si>
    <t>Sudan Otu, Çeltik, İtalyan Darısı, Kumdarı, Sorgum</t>
  </si>
  <si>
    <t>Haşhaş, Tütün</t>
  </si>
  <si>
    <t>Soya, Bezelye (Yemlik-Yemeklik), Fiğ, Korunga, Lupen, Burçak, Bakla, Aspir, Yerfıstığı</t>
  </si>
  <si>
    <t>Susam, Çayır düğmesi, Gazal boynuzu, Hindiba, Keten, Kenevir, Kolza, Üçgüller, Yonca, Çayırotları, Çemen,Çimler</t>
  </si>
  <si>
    <t>Domates**, Biber**,   Patlıcan**,  Havuç**</t>
  </si>
  <si>
    <t>Ispanak</t>
  </si>
  <si>
    <t>Karpuz**, Kavun**, Kabak**, Hıyar**</t>
  </si>
  <si>
    <t>Mısır, Ayçiçeği, Pamuk, Pancar</t>
  </si>
  <si>
    <t>Süs bitkileri</t>
  </si>
  <si>
    <t>Orman bitkileri</t>
  </si>
  <si>
    <t>TOHUMLUKLARDA UYGULANACAK İSTEĞE BAĞLI  ANALİZ ÜCRETLERİ TABLOSU (TL)</t>
  </si>
  <si>
    <t>YAPILACAK ANALİZ</t>
  </si>
  <si>
    <t>Ücret</t>
  </si>
  <si>
    <t>( KDV Dahil TL/Adet numune)</t>
  </si>
  <si>
    <t>Tohum canlılık ve  güç testleri</t>
  </si>
  <si>
    <t>Diğer Analizler (Hektolitre,1000 Dane Ağırlığı, Rutubet Analizi v.b)</t>
  </si>
  <si>
    <t>3</t>
  </si>
  <si>
    <t>3.1</t>
  </si>
  <si>
    <t>3.2</t>
  </si>
  <si>
    <t>3.3</t>
  </si>
  <si>
    <t>3.1.10</t>
  </si>
  <si>
    <t>3.2.15</t>
  </si>
  <si>
    <t>3.3.4</t>
  </si>
  <si>
    <t>3.3.5</t>
  </si>
  <si>
    <t>Numune Bölücülerin Kalibrasyonu</t>
  </si>
  <si>
    <t>Otomatik Numune Alıcıların Kalibrasyonu</t>
  </si>
  <si>
    <t xml:space="preserve">TOHUMLUKLARIN TARLA DEPO KONTROLLERİNDEN </t>
  </si>
  <si>
    <t>KDV Dahil TL/ton</t>
  </si>
  <si>
    <t>TOHUMLUKLARIN BEHER YÜZ KİLOGRAMINDAN ALINACAK ANALİZ ÜCRETLERİ TABLOSU (TL)</t>
  </si>
  <si>
    <t>3.3.6</t>
  </si>
  <si>
    <t>Otomatik Numune Alıcıların Kalibrasyon Numunesi Analiz Ücreti (1 numuneden alınacak ücret)</t>
  </si>
  <si>
    <t>Bamya, Dereotu, Havuç, Kabak, Kavun, Karpuz, Kereviz, Maydanoz, Sarımsak, Sebze Pancarı, Semizotu, Soğan, Turp, Pazı, Baş salata, Hıyar, Kıvırcık Salata, Marul, Domates, Biber, Tere, Karnabahar, Roka, Lahana, Patlıcan, Pırasa, Bezelye, Ispanak, Yem Şalgamı</t>
  </si>
  <si>
    <t>Tohumluk üretim alanlarında tarla kontrol ücreti ve depo kontrol ücreti tutarı 40,00 TL (Kırk Türk Lirası) den düşük ise, ücret 40,00 TL (Kırk Türk Lirası) olarak tahakkuk ettirilir.</t>
  </si>
  <si>
    <t>Bamya, Dereotu, Havuç, Kabak, Kavun, Karpuz, Kereviz, Maydanoz, Sarımsak, Sebze Pancarı, Semizotu, Soğan, Turp, Pazı, Baş salata, Hıyar, Kıvırcık Salata, Marul, Domates, Biber, Tere, Karnabahar, Roka , Lahanalar, Patlıcan, Pırasa, Acur, Yem Şalgamı</t>
  </si>
  <si>
    <t>Numunenin temsil ettiği tohumlukların laboratuar analiz, test ve sertifikasyon ücretlerinin tutarı 120,00 TL (Yüz Yirmi Türk Lirası)olarak tahakkuk ettirilir</t>
  </si>
  <si>
    <r>
      <t xml:space="preserve">Karışım Numunelerinde Dörtlü karışıma kadar alınacak ücret (Daha fazla karışımlar için </t>
    </r>
    <r>
      <rPr>
        <b/>
        <sz val="12"/>
        <rFont val="Times New Roman"/>
        <family val="1"/>
      </rPr>
      <t>Bkz.3.6.9)</t>
    </r>
  </si>
  <si>
    <t>ARTIŞ YÜZDESİ</t>
  </si>
  <si>
    <t>Tohumluk üretim alanlarında tarla kontrol ücreti ve depo kontrol ücreti tutarı 50,00 TL (Elli Türk Lirası) den düşük ise, ücret 50,00 TL (Elli Türk Lirası) olarak tahakkuk ettirilir.</t>
  </si>
  <si>
    <t>Domates**, Biber**,  Patlıcan**,  Havuç**</t>
  </si>
  <si>
    <t>***</t>
  </si>
  <si>
    <t>3.2.16</t>
  </si>
  <si>
    <t>Numunenin temsil ettiği tohumlukların laboratuvar analiz, test ve sertifikasyon ücret dekontu resmî yazı veya dilekçeye ek olarak başvuru sırasında verilir.</t>
  </si>
  <si>
    <t>ISTA Sertifikası almak amacıyla talep edilen yurt dışı başvuru analiz ücreti 135 $ karşılığı Türk Lirasıdır.
(Merkez Bankası Döviz Satış Kuru Dikkate Alınacaktır.)</t>
  </si>
  <si>
    <t>*** Numunenin temsil ettiği tohumlukların laboratuar analiz, test ve sertifikasyon ücretlerinin tutarı en az 130,00 TL (Yüz Otuz Türk Lirası) olarak tahakkuk ettirilir.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</si>
</sst>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00000"/>
    <numFmt numFmtId="185" formatCode="0.0"/>
    <numFmt numFmtId="186" formatCode="[$-41F]dd\ mmmm\ yyyy\ dddd"/>
    <numFmt numFmtId="187" formatCode="0.000"/>
    <numFmt numFmtId="188" formatCode="0.0000"/>
  </numFmts>
  <fonts count="55">
    <font>
      <sz val="10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Arial Tu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Tu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Tur"/>
      <family val="0"/>
    </font>
    <font>
      <sz val="14"/>
      <color theme="1"/>
      <name val="Times New Roman"/>
      <family val="1"/>
    </font>
    <font>
      <sz val="14"/>
      <color theme="1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87" fontId="3" fillId="0" borderId="30" xfId="0" applyNumberFormat="1" applyFont="1" applyFill="1" applyBorder="1" applyAlignment="1">
      <alignment horizontal="right" vertical="center" wrapText="1"/>
    </xf>
    <xf numFmtId="187" fontId="3" fillId="0" borderId="13" xfId="0" applyNumberFormat="1" applyFont="1" applyFill="1" applyBorder="1" applyAlignment="1">
      <alignment horizontal="right" vertical="center" wrapText="1"/>
    </xf>
    <xf numFmtId="187" fontId="3" fillId="0" borderId="0" xfId="0" applyNumberFormat="1" applyFont="1" applyFill="1" applyBorder="1" applyAlignment="1">
      <alignment horizontal="right" vertical="center" wrapText="1"/>
    </xf>
    <xf numFmtId="187" fontId="3" fillId="0" borderId="24" xfId="0" applyNumberFormat="1" applyFont="1" applyFill="1" applyBorder="1" applyAlignment="1">
      <alignment horizontal="right" vertical="center" wrapText="1"/>
    </xf>
    <xf numFmtId="2" fontId="9" fillId="0" borderId="30" xfId="0" applyNumberFormat="1" applyFont="1" applyFill="1" applyBorder="1" applyAlignment="1">
      <alignment horizontal="right" vertical="center" wrapText="1"/>
    </xf>
    <xf numFmtId="187" fontId="3" fillId="0" borderId="23" xfId="0" applyNumberFormat="1" applyFont="1" applyFill="1" applyBorder="1" applyAlignment="1">
      <alignment horizontal="right" vertical="center" wrapText="1"/>
    </xf>
    <xf numFmtId="187" fontId="3" fillId="0" borderId="29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0" fillId="0" borderId="2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187" fontId="51" fillId="0" borderId="30" xfId="0" applyNumberFormat="1" applyFont="1" applyFill="1" applyBorder="1" applyAlignment="1">
      <alignment horizontal="right" vertical="center" wrapText="1"/>
    </xf>
    <xf numFmtId="187" fontId="51" fillId="0" borderId="13" xfId="0" applyNumberFormat="1" applyFont="1" applyFill="1" applyBorder="1" applyAlignment="1">
      <alignment horizontal="right" vertical="center" wrapText="1"/>
    </xf>
    <xf numFmtId="187" fontId="51" fillId="0" borderId="23" xfId="0" applyNumberFormat="1" applyFont="1" applyFill="1" applyBorder="1" applyAlignment="1">
      <alignment horizontal="right" vertical="center" wrapText="1"/>
    </xf>
    <xf numFmtId="2" fontId="51" fillId="0" borderId="23" xfId="0" applyNumberFormat="1" applyFont="1" applyFill="1" applyBorder="1" applyAlignment="1">
      <alignment horizontal="right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187" fontId="51" fillId="0" borderId="29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Alignment="1">
      <alignment horizontal="center" vertical="top"/>
    </xf>
    <xf numFmtId="0" fontId="51" fillId="0" borderId="0" xfId="0" applyFont="1" applyFill="1" applyAlignment="1">
      <alignment vertical="top"/>
    </xf>
    <xf numFmtId="49" fontId="4" fillId="0" borderId="33" xfId="0" applyNumberFormat="1" applyFont="1" applyFill="1" applyBorder="1" applyAlignment="1">
      <alignment horizontal="center" vertical="center" textRotation="90"/>
    </xf>
    <xf numFmtId="49" fontId="4" fillId="0" borderId="17" xfId="0" applyNumberFormat="1" applyFont="1" applyFill="1" applyBorder="1" applyAlignment="1">
      <alignment horizontal="center" vertical="center" textRotation="90"/>
    </xf>
    <xf numFmtId="49" fontId="4" fillId="0" borderId="34" xfId="0" applyNumberFormat="1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center" textRotation="90" wrapText="1"/>
    </xf>
    <xf numFmtId="49" fontId="4" fillId="0" borderId="34" xfId="0" applyNumberFormat="1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wrapText="1"/>
    </xf>
    <xf numFmtId="0" fontId="8" fillId="0" borderId="46" xfId="0" applyFont="1" applyFill="1" applyBorder="1" applyAlignment="1">
      <alignment wrapText="1"/>
    </xf>
    <xf numFmtId="0" fontId="8" fillId="0" borderId="47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51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45" xfId="0" applyFont="1" applyFill="1" applyBorder="1" applyAlignment="1">
      <alignment vertical="center" wrapText="1"/>
    </xf>
    <xf numFmtId="0" fontId="52" fillId="0" borderId="46" xfId="0" applyFont="1" applyFill="1" applyBorder="1" applyAlignment="1">
      <alignment vertical="center" wrapText="1"/>
    </xf>
    <xf numFmtId="0" fontId="52" fillId="0" borderId="47" xfId="0" applyFont="1" applyFill="1" applyBorder="1" applyAlignment="1">
      <alignment vertical="center" wrapText="1"/>
    </xf>
    <xf numFmtId="49" fontId="50" fillId="0" borderId="17" xfId="0" applyNumberFormat="1" applyFont="1" applyFill="1" applyBorder="1" applyAlignment="1">
      <alignment horizontal="center" vertical="center" textRotation="90" wrapText="1"/>
    </xf>
    <xf numFmtId="49" fontId="50" fillId="0" borderId="34" xfId="0" applyNumberFormat="1" applyFont="1" applyFill="1" applyBorder="1" applyAlignment="1">
      <alignment horizontal="center" vertical="center" textRotation="90" wrapText="1"/>
    </xf>
    <xf numFmtId="0" fontId="51" fillId="0" borderId="29" xfId="0" applyFont="1" applyFill="1" applyBorder="1" applyAlignment="1">
      <alignment vertical="center" wrapText="1"/>
    </xf>
    <xf numFmtId="49" fontId="51" fillId="32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53" fillId="32" borderId="45" xfId="0" applyFont="1" applyFill="1" applyBorder="1" applyAlignment="1">
      <alignment wrapText="1"/>
    </xf>
    <xf numFmtId="0" fontId="54" fillId="32" borderId="46" xfId="0" applyFont="1" applyFill="1" applyBorder="1" applyAlignment="1">
      <alignment wrapText="1"/>
    </xf>
    <xf numFmtId="0" fontId="54" fillId="32" borderId="47" xfId="0" applyFont="1" applyFill="1" applyBorder="1" applyAlignment="1">
      <alignment wrapText="1"/>
    </xf>
    <xf numFmtId="49" fontId="50" fillId="32" borderId="0" xfId="0" applyNumberFormat="1" applyFont="1" applyFill="1" applyAlignment="1">
      <alignment horizontal="center" vertical="top"/>
    </xf>
    <xf numFmtId="0" fontId="50" fillId="32" borderId="0" xfId="0" applyFont="1" applyFill="1" applyBorder="1" applyAlignment="1">
      <alignment horizontal="left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70" zoomScaleNormal="70" zoomScaleSheetLayoutView="90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D30" sqref="AD30"/>
    </sheetView>
  </sheetViews>
  <sheetFormatPr defaultColWidth="11.75390625" defaultRowHeight="14.25" customHeight="1"/>
  <cols>
    <col min="1" max="1" width="6.75390625" style="66" hidden="1" customWidth="1"/>
    <col min="2" max="2" width="10.375" style="19" hidden="1" customWidth="1"/>
    <col min="3" max="3" width="35.25390625" style="19" hidden="1" customWidth="1"/>
    <col min="4" max="4" width="15.125" style="19" hidden="1" customWidth="1"/>
    <col min="5" max="5" width="15.25390625" style="19" hidden="1" customWidth="1"/>
    <col min="6" max="6" width="9.25390625" style="19" hidden="1" customWidth="1"/>
    <col min="7" max="7" width="9.75390625" style="19" hidden="1" customWidth="1"/>
    <col min="8" max="8" width="14.00390625" style="19" hidden="1" customWidth="1"/>
    <col min="9" max="9" width="5.375" style="67" hidden="1" customWidth="1"/>
    <col min="10" max="10" width="6.75390625" style="66" customWidth="1"/>
    <col min="11" max="11" width="10.375" style="19" customWidth="1"/>
    <col min="12" max="12" width="35.25390625" style="19" customWidth="1"/>
    <col min="13" max="13" width="15.125" style="19" customWidth="1"/>
    <col min="14" max="14" width="15.25390625" style="19" customWidth="1"/>
    <col min="15" max="15" width="10.75390625" style="19" customWidth="1"/>
    <col min="16" max="16" width="11.00390625" style="19" customWidth="1"/>
    <col min="17" max="17" width="14.00390625" style="19" customWidth="1"/>
    <col min="18" max="18" width="5.375" style="67" hidden="1" customWidth="1"/>
    <col min="19" max="19" width="6.75390625" style="66" hidden="1" customWidth="1"/>
    <col min="20" max="20" width="10.375" style="19" hidden="1" customWidth="1"/>
    <col min="21" max="21" width="35.25390625" style="19" hidden="1" customWidth="1"/>
    <col min="22" max="22" width="15.125" style="19" hidden="1" customWidth="1"/>
    <col min="23" max="23" width="15.25390625" style="19" hidden="1" customWidth="1"/>
    <col min="24" max="24" width="10.75390625" style="19" hidden="1" customWidth="1"/>
    <col min="25" max="25" width="9.75390625" style="19" hidden="1" customWidth="1"/>
    <col min="26" max="26" width="14.00390625" style="19" hidden="1" customWidth="1"/>
    <col min="27" max="28" width="11.75390625" style="19" customWidth="1"/>
    <col min="29" max="16384" width="11.75390625" style="19" customWidth="1"/>
  </cols>
  <sheetData>
    <row r="1" spans="1:27" ht="29.25" customHeight="1">
      <c r="A1" s="5" t="s">
        <v>68</v>
      </c>
      <c r="B1" s="92" t="s">
        <v>34</v>
      </c>
      <c r="C1" s="92"/>
      <c r="D1" s="92"/>
      <c r="E1" s="92"/>
      <c r="F1" s="92"/>
      <c r="G1" s="92"/>
      <c r="H1" s="92"/>
      <c r="I1" s="20"/>
      <c r="J1" s="5" t="s">
        <v>68</v>
      </c>
      <c r="K1" s="92" t="s">
        <v>34</v>
      </c>
      <c r="L1" s="92"/>
      <c r="M1" s="92"/>
      <c r="N1" s="92"/>
      <c r="O1" s="92"/>
      <c r="P1" s="92"/>
      <c r="Q1" s="92"/>
      <c r="R1" s="20"/>
      <c r="S1" s="5" t="s">
        <v>68</v>
      </c>
      <c r="T1" s="141" t="s">
        <v>88</v>
      </c>
      <c r="U1" s="142"/>
      <c r="V1" s="142"/>
      <c r="W1" s="142"/>
      <c r="X1" s="142"/>
      <c r="Y1" s="142"/>
      <c r="Z1" s="142"/>
      <c r="AA1" s="18"/>
    </row>
    <row r="2" spans="1:27" ht="39" customHeight="1" thickBot="1">
      <c r="A2" s="5" t="s">
        <v>69</v>
      </c>
      <c r="B2" s="92" t="s">
        <v>78</v>
      </c>
      <c r="C2" s="93"/>
      <c r="D2" s="93"/>
      <c r="E2" s="93"/>
      <c r="F2" s="93"/>
      <c r="G2" s="93"/>
      <c r="H2" s="93"/>
      <c r="I2" s="35"/>
      <c r="J2" s="5" t="s">
        <v>69</v>
      </c>
      <c r="K2" s="92" t="s">
        <v>78</v>
      </c>
      <c r="L2" s="93"/>
      <c r="M2" s="93"/>
      <c r="N2" s="93"/>
      <c r="O2" s="93"/>
      <c r="P2" s="93"/>
      <c r="Q2" s="93"/>
      <c r="R2" s="35"/>
      <c r="S2" s="5" t="s">
        <v>69</v>
      </c>
      <c r="T2" s="92" t="s">
        <v>78</v>
      </c>
      <c r="U2" s="93"/>
      <c r="V2" s="93"/>
      <c r="W2" s="93"/>
      <c r="X2" s="93"/>
      <c r="Y2" s="93"/>
      <c r="Z2" s="93"/>
      <c r="AA2" s="18"/>
    </row>
    <row r="3" spans="1:27" ht="42.75" customHeight="1" thickBot="1">
      <c r="A3" s="81" t="s">
        <v>31</v>
      </c>
      <c r="B3" s="84" t="s">
        <v>29</v>
      </c>
      <c r="C3" s="86" t="s">
        <v>35</v>
      </c>
      <c r="D3" s="23" t="s">
        <v>36</v>
      </c>
      <c r="E3" s="23" t="s">
        <v>37</v>
      </c>
      <c r="F3" s="88"/>
      <c r="G3" s="89"/>
      <c r="H3" s="18"/>
      <c r="I3" s="21"/>
      <c r="J3" s="81" t="s">
        <v>31</v>
      </c>
      <c r="K3" s="84" t="s">
        <v>29</v>
      </c>
      <c r="L3" s="86" t="s">
        <v>35</v>
      </c>
      <c r="M3" s="23" t="s">
        <v>36</v>
      </c>
      <c r="N3" s="23" t="s">
        <v>37</v>
      </c>
      <c r="O3" s="88"/>
      <c r="P3" s="89"/>
      <c r="Q3" s="18"/>
      <c r="R3" s="21"/>
      <c r="S3" s="81" t="s">
        <v>31</v>
      </c>
      <c r="T3" s="84" t="s">
        <v>29</v>
      </c>
      <c r="U3" s="86" t="s">
        <v>35</v>
      </c>
      <c r="V3" s="23" t="s">
        <v>36</v>
      </c>
      <c r="W3" s="23" t="s">
        <v>37</v>
      </c>
      <c r="X3" s="88"/>
      <c r="Y3" s="89"/>
      <c r="Z3" s="18"/>
      <c r="AA3" s="18"/>
    </row>
    <row r="4" spans="1:27" ht="41.25" customHeight="1" thickBot="1">
      <c r="A4" s="82"/>
      <c r="B4" s="85"/>
      <c r="C4" s="87"/>
      <c r="D4" s="2" t="s">
        <v>28</v>
      </c>
      <c r="E4" s="2" t="s">
        <v>79</v>
      </c>
      <c r="F4" s="88"/>
      <c r="G4" s="89"/>
      <c r="H4" s="18"/>
      <c r="I4" s="21"/>
      <c r="J4" s="82"/>
      <c r="K4" s="85"/>
      <c r="L4" s="87"/>
      <c r="M4" s="2" t="s">
        <v>28</v>
      </c>
      <c r="N4" s="2" t="s">
        <v>79</v>
      </c>
      <c r="O4" s="88"/>
      <c r="P4" s="89"/>
      <c r="Q4" s="18"/>
      <c r="R4" s="21"/>
      <c r="S4" s="82"/>
      <c r="T4" s="85"/>
      <c r="U4" s="87"/>
      <c r="V4" s="2" t="s">
        <v>28</v>
      </c>
      <c r="W4" s="2" t="s">
        <v>79</v>
      </c>
      <c r="X4" s="88"/>
      <c r="Y4" s="89"/>
      <c r="Z4" s="18"/>
      <c r="AA4" s="18"/>
    </row>
    <row r="5" spans="1:27" ht="45" customHeight="1">
      <c r="A5" s="82"/>
      <c r="B5" s="25" t="s">
        <v>3</v>
      </c>
      <c r="C5" s="26" t="s">
        <v>38</v>
      </c>
      <c r="D5" s="36">
        <v>0.26</v>
      </c>
      <c r="E5" s="37" t="s">
        <v>39</v>
      </c>
      <c r="F5" s="88"/>
      <c r="G5" s="89"/>
      <c r="H5" s="18"/>
      <c r="I5" s="21"/>
      <c r="J5" s="82"/>
      <c r="K5" s="25" t="s">
        <v>3</v>
      </c>
      <c r="L5" s="26" t="s">
        <v>38</v>
      </c>
      <c r="M5" s="38">
        <v>0.28</v>
      </c>
      <c r="N5" s="39" t="s">
        <v>39</v>
      </c>
      <c r="O5" s="88"/>
      <c r="P5" s="89"/>
      <c r="Q5" s="18"/>
      <c r="R5" s="21"/>
      <c r="S5" s="82"/>
      <c r="T5" s="25" t="s">
        <v>3</v>
      </c>
      <c r="U5" s="26" t="s">
        <v>38</v>
      </c>
      <c r="V5" s="30">
        <f aca="true" t="shared" si="0" ref="V5:V13">(M5-D5)*100/D5</f>
        <v>7.692307692307699</v>
      </c>
      <c r="W5" s="39" t="s">
        <v>39</v>
      </c>
      <c r="X5" s="88"/>
      <c r="Y5" s="89"/>
      <c r="Z5" s="18"/>
      <c r="AA5" s="18"/>
    </row>
    <row r="6" spans="1:27" ht="58.5" customHeight="1">
      <c r="A6" s="82"/>
      <c r="B6" s="27" t="s">
        <v>4</v>
      </c>
      <c r="C6" s="40" t="s">
        <v>40</v>
      </c>
      <c r="D6" s="36">
        <v>0.26</v>
      </c>
      <c r="E6" s="41" t="s">
        <v>39</v>
      </c>
      <c r="F6" s="88"/>
      <c r="G6" s="89"/>
      <c r="H6" s="18"/>
      <c r="I6" s="21"/>
      <c r="J6" s="82"/>
      <c r="K6" s="27" t="s">
        <v>4</v>
      </c>
      <c r="L6" s="40" t="s">
        <v>40</v>
      </c>
      <c r="M6" s="38">
        <v>0.28</v>
      </c>
      <c r="N6" s="42" t="s">
        <v>39</v>
      </c>
      <c r="O6" s="88"/>
      <c r="P6" s="89"/>
      <c r="Q6" s="18"/>
      <c r="R6" s="21"/>
      <c r="S6" s="82"/>
      <c r="T6" s="27" t="s">
        <v>4</v>
      </c>
      <c r="U6" s="40" t="s">
        <v>40</v>
      </c>
      <c r="V6" s="30">
        <f t="shared" si="0"/>
        <v>7.692307692307699</v>
      </c>
      <c r="W6" s="42" t="s">
        <v>39</v>
      </c>
      <c r="X6" s="88"/>
      <c r="Y6" s="89"/>
      <c r="Z6" s="18"/>
      <c r="AA6" s="18"/>
    </row>
    <row r="7" spans="1:27" s="45" customFormat="1" ht="65.25" customHeight="1">
      <c r="A7" s="82"/>
      <c r="B7" s="27" t="s">
        <v>5</v>
      </c>
      <c r="C7" s="28" t="s">
        <v>41</v>
      </c>
      <c r="D7" s="38">
        <v>0.42</v>
      </c>
      <c r="E7" s="42" t="s">
        <v>39</v>
      </c>
      <c r="F7" s="90"/>
      <c r="G7" s="91"/>
      <c r="H7" s="43"/>
      <c r="I7" s="44"/>
      <c r="J7" s="82"/>
      <c r="K7" s="27" t="s">
        <v>5</v>
      </c>
      <c r="L7" s="28" t="s">
        <v>41</v>
      </c>
      <c r="M7" s="38">
        <v>0.46</v>
      </c>
      <c r="N7" s="42" t="s">
        <v>39</v>
      </c>
      <c r="O7" s="90"/>
      <c r="P7" s="91"/>
      <c r="Q7" s="43"/>
      <c r="R7" s="44"/>
      <c r="S7" s="82"/>
      <c r="T7" s="27" t="s">
        <v>5</v>
      </c>
      <c r="U7" s="28" t="s">
        <v>41</v>
      </c>
      <c r="V7" s="30">
        <f t="shared" si="0"/>
        <v>9.523809523809533</v>
      </c>
      <c r="W7" s="42" t="s">
        <v>39</v>
      </c>
      <c r="X7" s="90"/>
      <c r="Y7" s="91"/>
      <c r="Z7" s="43"/>
      <c r="AA7" s="43"/>
    </row>
    <row r="8" spans="1:27" ht="75" customHeight="1">
      <c r="A8" s="82"/>
      <c r="B8" s="27" t="s">
        <v>6</v>
      </c>
      <c r="C8" s="40" t="s">
        <v>42</v>
      </c>
      <c r="D8" s="38">
        <v>0.42</v>
      </c>
      <c r="E8" s="41" t="s">
        <v>39</v>
      </c>
      <c r="F8" s="88"/>
      <c r="G8" s="89"/>
      <c r="H8" s="18"/>
      <c r="I8" s="21"/>
      <c r="J8" s="82"/>
      <c r="K8" s="27" t="s">
        <v>6</v>
      </c>
      <c r="L8" s="40" t="s">
        <v>42</v>
      </c>
      <c r="M8" s="38">
        <v>0.46</v>
      </c>
      <c r="N8" s="42" t="s">
        <v>39</v>
      </c>
      <c r="O8" s="88"/>
      <c r="P8" s="89"/>
      <c r="Q8" s="18"/>
      <c r="R8" s="21"/>
      <c r="S8" s="82"/>
      <c r="T8" s="27" t="s">
        <v>6</v>
      </c>
      <c r="U8" s="40" t="s">
        <v>42</v>
      </c>
      <c r="V8" s="30">
        <f t="shared" si="0"/>
        <v>9.523809523809533</v>
      </c>
      <c r="W8" s="42" t="s">
        <v>39</v>
      </c>
      <c r="X8" s="88"/>
      <c r="Y8" s="89"/>
      <c r="Z8" s="18"/>
      <c r="AA8" s="18"/>
    </row>
    <row r="9" spans="1:27" s="45" customFormat="1" ht="80.25" customHeight="1">
      <c r="A9" s="82"/>
      <c r="B9" s="27" t="s">
        <v>7</v>
      </c>
      <c r="C9" s="28" t="s">
        <v>43</v>
      </c>
      <c r="D9" s="38">
        <v>0.42</v>
      </c>
      <c r="E9" s="42" t="s">
        <v>39</v>
      </c>
      <c r="F9" s="90"/>
      <c r="G9" s="91"/>
      <c r="H9" s="43"/>
      <c r="I9" s="44"/>
      <c r="J9" s="82"/>
      <c r="K9" s="27" t="s">
        <v>7</v>
      </c>
      <c r="L9" s="28" t="s">
        <v>43</v>
      </c>
      <c r="M9" s="38">
        <v>0.46</v>
      </c>
      <c r="N9" s="42" t="s">
        <v>39</v>
      </c>
      <c r="O9" s="90"/>
      <c r="P9" s="91"/>
      <c r="Q9" s="43"/>
      <c r="R9" s="44"/>
      <c r="S9" s="82"/>
      <c r="T9" s="27" t="s">
        <v>7</v>
      </c>
      <c r="U9" s="28" t="s">
        <v>43</v>
      </c>
      <c r="V9" s="30">
        <f t="shared" si="0"/>
        <v>9.523809523809533</v>
      </c>
      <c r="W9" s="42" t="s">
        <v>39</v>
      </c>
      <c r="X9" s="90"/>
      <c r="Y9" s="91"/>
      <c r="Z9" s="43"/>
      <c r="AA9" s="43"/>
    </row>
    <row r="10" spans="1:27" s="45" customFormat="1" ht="146.25" customHeight="1">
      <c r="A10" s="82"/>
      <c r="B10" s="27" t="s">
        <v>8</v>
      </c>
      <c r="C10" s="28" t="s">
        <v>83</v>
      </c>
      <c r="D10" s="46">
        <v>1.6</v>
      </c>
      <c r="E10" s="9" t="s">
        <v>39</v>
      </c>
      <c r="F10" s="90"/>
      <c r="G10" s="91"/>
      <c r="H10" s="43"/>
      <c r="I10" s="44"/>
      <c r="J10" s="82"/>
      <c r="K10" s="27" t="s">
        <v>8</v>
      </c>
      <c r="L10" s="28" t="s">
        <v>83</v>
      </c>
      <c r="M10" s="46">
        <v>1.75</v>
      </c>
      <c r="N10" s="9" t="s">
        <v>39</v>
      </c>
      <c r="O10" s="90"/>
      <c r="P10" s="91"/>
      <c r="Q10" s="43"/>
      <c r="R10" s="44"/>
      <c r="S10" s="82"/>
      <c r="T10" s="27" t="s">
        <v>8</v>
      </c>
      <c r="U10" s="28" t="s">
        <v>83</v>
      </c>
      <c r="V10" s="30">
        <f t="shared" si="0"/>
        <v>9.374999999999995</v>
      </c>
      <c r="W10" s="9" t="s">
        <v>39</v>
      </c>
      <c r="X10" s="90"/>
      <c r="Y10" s="91"/>
      <c r="Z10" s="43"/>
      <c r="AA10" s="43"/>
    </row>
    <row r="11" spans="1:27" ht="38.25" customHeight="1">
      <c r="A11" s="82"/>
      <c r="B11" s="27" t="s">
        <v>9</v>
      </c>
      <c r="C11" s="28" t="s">
        <v>44</v>
      </c>
      <c r="D11" s="46">
        <v>0.9</v>
      </c>
      <c r="E11" s="9" t="s">
        <v>39</v>
      </c>
      <c r="F11" s="88"/>
      <c r="G11" s="89"/>
      <c r="H11" s="18"/>
      <c r="I11" s="21"/>
      <c r="J11" s="82"/>
      <c r="K11" s="27" t="s">
        <v>9</v>
      </c>
      <c r="L11" s="28" t="s">
        <v>44</v>
      </c>
      <c r="M11" s="46">
        <v>1</v>
      </c>
      <c r="N11" s="9" t="s">
        <v>39</v>
      </c>
      <c r="O11" s="88"/>
      <c r="P11" s="89"/>
      <c r="Q11" s="18"/>
      <c r="R11" s="21"/>
      <c r="S11" s="82"/>
      <c r="T11" s="27" t="s">
        <v>9</v>
      </c>
      <c r="U11" s="28" t="s">
        <v>44</v>
      </c>
      <c r="V11" s="30">
        <f t="shared" si="0"/>
        <v>11.111111111111109</v>
      </c>
      <c r="W11" s="9" t="s">
        <v>39</v>
      </c>
      <c r="X11" s="88"/>
      <c r="Y11" s="89"/>
      <c r="Z11" s="18"/>
      <c r="AA11" s="18"/>
    </row>
    <row r="12" spans="1:27" ht="39.75" customHeight="1">
      <c r="A12" s="82"/>
      <c r="B12" s="27" t="s">
        <v>10</v>
      </c>
      <c r="C12" s="28" t="s">
        <v>45</v>
      </c>
      <c r="D12" s="46">
        <v>0.9</v>
      </c>
      <c r="E12" s="9" t="s">
        <v>39</v>
      </c>
      <c r="F12" s="88"/>
      <c r="G12" s="89"/>
      <c r="H12" s="18"/>
      <c r="I12" s="21"/>
      <c r="J12" s="82"/>
      <c r="K12" s="27" t="s">
        <v>10</v>
      </c>
      <c r="L12" s="28" t="s">
        <v>45</v>
      </c>
      <c r="M12" s="46">
        <v>1</v>
      </c>
      <c r="N12" s="9" t="s">
        <v>39</v>
      </c>
      <c r="O12" s="88"/>
      <c r="P12" s="89"/>
      <c r="Q12" s="18"/>
      <c r="R12" s="21"/>
      <c r="S12" s="82"/>
      <c r="T12" s="27" t="s">
        <v>10</v>
      </c>
      <c r="U12" s="28" t="s">
        <v>45</v>
      </c>
      <c r="V12" s="30">
        <f t="shared" si="0"/>
        <v>11.111111111111109</v>
      </c>
      <c r="W12" s="9" t="s">
        <v>39</v>
      </c>
      <c r="X12" s="88"/>
      <c r="Y12" s="89"/>
      <c r="Z12" s="18"/>
      <c r="AA12" s="18"/>
    </row>
    <row r="13" spans="1:27" ht="33" customHeight="1">
      <c r="A13" s="82"/>
      <c r="B13" s="27" t="s">
        <v>11</v>
      </c>
      <c r="C13" s="28" t="s">
        <v>46</v>
      </c>
      <c r="D13" s="46">
        <v>0.7</v>
      </c>
      <c r="E13" s="9">
        <v>0.47</v>
      </c>
      <c r="F13" s="88"/>
      <c r="G13" s="89"/>
      <c r="H13" s="18"/>
      <c r="I13" s="21"/>
      <c r="J13" s="82"/>
      <c r="K13" s="27" t="s">
        <v>11</v>
      </c>
      <c r="L13" s="28" t="s">
        <v>46</v>
      </c>
      <c r="M13" s="46">
        <v>0.78</v>
      </c>
      <c r="N13" s="9">
        <v>0.52</v>
      </c>
      <c r="O13" s="88"/>
      <c r="P13" s="89"/>
      <c r="Q13" s="18"/>
      <c r="R13" s="21"/>
      <c r="S13" s="82"/>
      <c r="T13" s="27" t="s">
        <v>11</v>
      </c>
      <c r="U13" s="28" t="s">
        <v>46</v>
      </c>
      <c r="V13" s="30">
        <f t="shared" si="0"/>
        <v>11.42857142857144</v>
      </c>
      <c r="W13" s="30">
        <f>(N13-E13)*100/E13</f>
        <v>10.638297872340436</v>
      </c>
      <c r="X13" s="88"/>
      <c r="Y13" s="89"/>
      <c r="Z13" s="18"/>
      <c r="AA13" s="18"/>
    </row>
    <row r="14" spans="1:27" ht="75" customHeight="1" thickBot="1">
      <c r="A14" s="83"/>
      <c r="B14" s="3" t="s">
        <v>72</v>
      </c>
      <c r="C14" s="108" t="s">
        <v>84</v>
      </c>
      <c r="D14" s="109"/>
      <c r="E14" s="110"/>
      <c r="F14" s="111"/>
      <c r="G14" s="112"/>
      <c r="H14" s="4"/>
      <c r="I14" s="4"/>
      <c r="J14" s="83"/>
      <c r="K14" s="3" t="s">
        <v>72</v>
      </c>
      <c r="L14" s="108" t="s">
        <v>89</v>
      </c>
      <c r="M14" s="109"/>
      <c r="N14" s="110"/>
      <c r="O14" s="111"/>
      <c r="P14" s="112"/>
      <c r="Q14" s="4"/>
      <c r="R14" s="4"/>
      <c r="S14" s="83"/>
      <c r="T14" s="3" t="s">
        <v>72</v>
      </c>
      <c r="U14" s="108" t="s">
        <v>84</v>
      </c>
      <c r="V14" s="109"/>
      <c r="W14" s="110"/>
      <c r="X14" s="111"/>
      <c r="Y14" s="112"/>
      <c r="Z14" s="4"/>
      <c r="AA14" s="18"/>
    </row>
    <row r="15" spans="1:27" s="1" customFormat="1" ht="42.75" customHeight="1">
      <c r="A15" s="5"/>
      <c r="B15" s="6"/>
      <c r="C15" s="6"/>
      <c r="D15" s="6"/>
      <c r="E15" s="6"/>
      <c r="F15" s="6"/>
      <c r="G15" s="6"/>
      <c r="H15" s="6"/>
      <c r="I15" s="47"/>
      <c r="J15" s="5"/>
      <c r="K15" s="6"/>
      <c r="L15" s="6"/>
      <c r="M15" s="6"/>
      <c r="N15" s="6"/>
      <c r="O15" s="6"/>
      <c r="P15" s="6"/>
      <c r="Q15" s="6"/>
      <c r="R15" s="47"/>
      <c r="S15" s="5"/>
      <c r="T15" s="6"/>
      <c r="U15" s="6"/>
      <c r="V15" s="6"/>
      <c r="W15" s="6"/>
      <c r="X15" s="6"/>
      <c r="Y15" s="6"/>
      <c r="Z15" s="6"/>
      <c r="AA15" s="6"/>
    </row>
    <row r="16" spans="1:27" ht="42" customHeight="1" thickBot="1">
      <c r="A16" s="5" t="s">
        <v>70</v>
      </c>
      <c r="B16" s="94" t="s">
        <v>80</v>
      </c>
      <c r="C16" s="94"/>
      <c r="D16" s="94"/>
      <c r="E16" s="94"/>
      <c r="F16" s="94"/>
      <c r="G16" s="94"/>
      <c r="H16" s="94"/>
      <c r="I16" s="24"/>
      <c r="J16" s="5" t="s">
        <v>70</v>
      </c>
      <c r="K16" s="94" t="s">
        <v>80</v>
      </c>
      <c r="L16" s="94"/>
      <c r="M16" s="94"/>
      <c r="N16" s="94"/>
      <c r="O16" s="94"/>
      <c r="P16" s="94"/>
      <c r="Q16" s="94"/>
      <c r="R16" s="24"/>
      <c r="S16" s="5" t="s">
        <v>70</v>
      </c>
      <c r="T16" s="94" t="s">
        <v>80</v>
      </c>
      <c r="U16" s="94"/>
      <c r="V16" s="94"/>
      <c r="W16" s="94"/>
      <c r="X16" s="94"/>
      <c r="Y16" s="94"/>
      <c r="Z16" s="94"/>
      <c r="AA16" s="18"/>
    </row>
    <row r="17" spans="1:27" ht="36.75" customHeight="1">
      <c r="A17" s="95" t="s">
        <v>32</v>
      </c>
      <c r="B17" s="98" t="s">
        <v>29</v>
      </c>
      <c r="C17" s="100" t="s">
        <v>35</v>
      </c>
      <c r="D17" s="101"/>
      <c r="E17" s="48">
        <v>1</v>
      </c>
      <c r="F17" s="48">
        <v>2</v>
      </c>
      <c r="G17" s="48">
        <v>3</v>
      </c>
      <c r="H17" s="49" t="s">
        <v>47</v>
      </c>
      <c r="I17" s="50"/>
      <c r="J17" s="146" t="s">
        <v>32</v>
      </c>
      <c r="K17" s="132" t="s">
        <v>29</v>
      </c>
      <c r="L17" s="134" t="s">
        <v>35</v>
      </c>
      <c r="M17" s="135"/>
      <c r="N17" s="68">
        <v>1</v>
      </c>
      <c r="O17" s="68">
        <v>2</v>
      </c>
      <c r="P17" s="68">
        <v>3</v>
      </c>
      <c r="Q17" s="69" t="s">
        <v>47</v>
      </c>
      <c r="R17" s="29"/>
      <c r="S17" s="95" t="s">
        <v>32</v>
      </c>
      <c r="T17" s="98" t="s">
        <v>29</v>
      </c>
      <c r="U17" s="100" t="s">
        <v>35</v>
      </c>
      <c r="V17" s="101"/>
      <c r="W17" s="33">
        <v>1</v>
      </c>
      <c r="X17" s="33">
        <v>2</v>
      </c>
      <c r="Y17" s="33">
        <v>3</v>
      </c>
      <c r="Z17" s="49" t="s">
        <v>47</v>
      </c>
      <c r="AA17" s="18"/>
    </row>
    <row r="18" spans="1:27" ht="53.25" customHeight="1" thickBot="1">
      <c r="A18" s="96"/>
      <c r="B18" s="99"/>
      <c r="C18" s="102"/>
      <c r="D18" s="103"/>
      <c r="E18" s="51" t="s">
        <v>48</v>
      </c>
      <c r="F18" s="51" t="s">
        <v>49</v>
      </c>
      <c r="G18" s="51" t="s">
        <v>50</v>
      </c>
      <c r="H18" s="52" t="s">
        <v>30</v>
      </c>
      <c r="I18" s="50"/>
      <c r="J18" s="146"/>
      <c r="K18" s="133"/>
      <c r="L18" s="136"/>
      <c r="M18" s="137"/>
      <c r="N18" s="70" t="s">
        <v>48</v>
      </c>
      <c r="O18" s="70" t="s">
        <v>49</v>
      </c>
      <c r="P18" s="70" t="s">
        <v>50</v>
      </c>
      <c r="Q18" s="71" t="s">
        <v>30</v>
      </c>
      <c r="R18" s="29"/>
      <c r="S18" s="96"/>
      <c r="T18" s="99"/>
      <c r="U18" s="102"/>
      <c r="V18" s="103"/>
      <c r="W18" s="51" t="s">
        <v>48</v>
      </c>
      <c r="X18" s="51" t="s">
        <v>49</v>
      </c>
      <c r="Y18" s="51" t="s">
        <v>50</v>
      </c>
      <c r="Z18" s="52" t="s">
        <v>30</v>
      </c>
      <c r="AA18" s="18"/>
    </row>
    <row r="19" spans="1:27" ht="43.5" customHeight="1">
      <c r="A19" s="96"/>
      <c r="B19" s="34" t="s">
        <v>12</v>
      </c>
      <c r="C19" s="104" t="s">
        <v>38</v>
      </c>
      <c r="D19" s="105"/>
      <c r="E19" s="53">
        <v>0.012</v>
      </c>
      <c r="F19" s="53">
        <v>0.053</v>
      </c>
      <c r="G19" s="53">
        <v>0.053</v>
      </c>
      <c r="H19" s="54">
        <f>E19+F19+G19</f>
        <v>0.118</v>
      </c>
      <c r="I19" s="55"/>
      <c r="J19" s="146"/>
      <c r="K19" s="72" t="s">
        <v>12</v>
      </c>
      <c r="L19" s="138" t="s">
        <v>38</v>
      </c>
      <c r="M19" s="139"/>
      <c r="N19" s="73">
        <v>0.013</v>
      </c>
      <c r="O19" s="73">
        <v>0.058</v>
      </c>
      <c r="P19" s="73">
        <v>0.058</v>
      </c>
      <c r="Q19" s="74">
        <f>N19+O19+P19</f>
        <v>0.129</v>
      </c>
      <c r="R19" s="56"/>
      <c r="S19" s="96"/>
      <c r="T19" s="34" t="s">
        <v>12</v>
      </c>
      <c r="U19" s="104" t="s">
        <v>38</v>
      </c>
      <c r="V19" s="105"/>
      <c r="W19" s="57">
        <f>(N19-E19)*100/E19</f>
        <v>8.333333333333327</v>
      </c>
      <c r="X19" s="57">
        <f>(O19-F19)*100/F19</f>
        <v>9.433962264150953</v>
      </c>
      <c r="Y19" s="57">
        <f>(P19-G19)*100/G19</f>
        <v>9.433962264150953</v>
      </c>
      <c r="Z19" s="57">
        <f>(Q19-H19)*100/H19</f>
        <v>9.322033898305094</v>
      </c>
      <c r="AA19" s="18"/>
    </row>
    <row r="20" spans="1:27" ht="36" customHeight="1">
      <c r="A20" s="96"/>
      <c r="B20" s="34" t="s">
        <v>13</v>
      </c>
      <c r="C20" s="106" t="s">
        <v>51</v>
      </c>
      <c r="D20" s="107"/>
      <c r="E20" s="53">
        <v>0.012</v>
      </c>
      <c r="F20" s="58">
        <v>0.05</v>
      </c>
      <c r="G20" s="58">
        <v>0.05</v>
      </c>
      <c r="H20" s="54">
        <f aca="true" t="shared" si="1" ref="H20:H32">E20+F20+G20</f>
        <v>0.112</v>
      </c>
      <c r="I20" s="55"/>
      <c r="J20" s="146"/>
      <c r="K20" s="72" t="s">
        <v>13</v>
      </c>
      <c r="L20" s="130" t="s">
        <v>51</v>
      </c>
      <c r="M20" s="131"/>
      <c r="N20" s="73">
        <v>0.013</v>
      </c>
      <c r="O20" s="75">
        <v>0.055</v>
      </c>
      <c r="P20" s="75">
        <v>0.055</v>
      </c>
      <c r="Q20" s="74">
        <f aca="true" t="shared" si="2" ref="Q20:Q32">N20+O20+P20</f>
        <v>0.123</v>
      </c>
      <c r="R20" s="56"/>
      <c r="S20" s="96"/>
      <c r="T20" s="34" t="s">
        <v>13</v>
      </c>
      <c r="U20" s="106" t="s">
        <v>51</v>
      </c>
      <c r="V20" s="107"/>
      <c r="W20" s="57">
        <f aca="true" t="shared" si="3" ref="W20:W32">(N20-E20)*100/E20</f>
        <v>8.333333333333327</v>
      </c>
      <c r="X20" s="57">
        <f aca="true" t="shared" si="4" ref="X20:X31">(O20-F20)*100/F20</f>
        <v>9.999999999999995</v>
      </c>
      <c r="Y20" s="57">
        <f aca="true" t="shared" si="5" ref="Y20:Y31">(P20-G20)*100/G20</f>
        <v>9.999999999999995</v>
      </c>
      <c r="Z20" s="57">
        <f aca="true" t="shared" si="6" ref="Z20:Z32">(Q20-H20)*100/H20</f>
        <v>9.821428571428568</v>
      </c>
      <c r="AA20" s="18"/>
    </row>
    <row r="21" spans="1:27" ht="42.75" customHeight="1">
      <c r="A21" s="96"/>
      <c r="B21" s="34" t="s">
        <v>14</v>
      </c>
      <c r="C21" s="106" t="s">
        <v>52</v>
      </c>
      <c r="D21" s="107"/>
      <c r="E21" s="53">
        <v>0.012</v>
      </c>
      <c r="F21" s="58">
        <v>0.153</v>
      </c>
      <c r="G21" s="58">
        <v>0.163</v>
      </c>
      <c r="H21" s="54">
        <f t="shared" si="1"/>
        <v>0.328</v>
      </c>
      <c r="I21" s="55"/>
      <c r="J21" s="146"/>
      <c r="K21" s="72" t="s">
        <v>14</v>
      </c>
      <c r="L21" s="130" t="s">
        <v>52</v>
      </c>
      <c r="M21" s="131"/>
      <c r="N21" s="73">
        <v>0.013</v>
      </c>
      <c r="O21" s="75">
        <v>0.168</v>
      </c>
      <c r="P21" s="75">
        <v>0.18</v>
      </c>
      <c r="Q21" s="74">
        <f t="shared" si="2"/>
        <v>0.361</v>
      </c>
      <c r="R21" s="56"/>
      <c r="S21" s="96"/>
      <c r="T21" s="34" t="s">
        <v>14</v>
      </c>
      <c r="U21" s="106" t="s">
        <v>52</v>
      </c>
      <c r="V21" s="107"/>
      <c r="W21" s="57">
        <f t="shared" si="3"/>
        <v>8.333333333333327</v>
      </c>
      <c r="X21" s="57">
        <f t="shared" si="4"/>
        <v>9.80392156862746</v>
      </c>
      <c r="Y21" s="57">
        <f t="shared" si="5"/>
        <v>10.42944785276073</v>
      </c>
      <c r="Z21" s="57">
        <f t="shared" si="6"/>
        <v>10.060975609756088</v>
      </c>
      <c r="AA21" s="18"/>
    </row>
    <row r="22" spans="1:27" ht="48.75" customHeight="1">
      <c r="A22" s="96"/>
      <c r="B22" s="34" t="s">
        <v>15</v>
      </c>
      <c r="C22" s="106" t="s">
        <v>53</v>
      </c>
      <c r="D22" s="107"/>
      <c r="E22" s="53">
        <v>0.012</v>
      </c>
      <c r="F22" s="58">
        <v>0.165</v>
      </c>
      <c r="G22" s="58">
        <v>0.175</v>
      </c>
      <c r="H22" s="54">
        <f t="shared" si="1"/>
        <v>0.352</v>
      </c>
      <c r="I22" s="55"/>
      <c r="J22" s="146"/>
      <c r="K22" s="72" t="s">
        <v>15</v>
      </c>
      <c r="L22" s="130" t="s">
        <v>53</v>
      </c>
      <c r="M22" s="131"/>
      <c r="N22" s="73">
        <v>0.013</v>
      </c>
      <c r="O22" s="75">
        <v>0.18</v>
      </c>
      <c r="P22" s="75">
        <v>0.19</v>
      </c>
      <c r="Q22" s="74">
        <f t="shared" si="2"/>
        <v>0.383</v>
      </c>
      <c r="R22" s="56"/>
      <c r="S22" s="96"/>
      <c r="T22" s="34" t="s">
        <v>15</v>
      </c>
      <c r="U22" s="106" t="s">
        <v>53</v>
      </c>
      <c r="V22" s="107"/>
      <c r="W22" s="57">
        <f t="shared" si="3"/>
        <v>8.333333333333327</v>
      </c>
      <c r="X22" s="57">
        <f t="shared" si="4"/>
        <v>9.090909090909083</v>
      </c>
      <c r="Y22" s="57">
        <f t="shared" si="5"/>
        <v>8.57142857142858</v>
      </c>
      <c r="Z22" s="57">
        <f t="shared" si="6"/>
        <v>8.80681818181819</v>
      </c>
      <c r="AA22" s="18"/>
    </row>
    <row r="23" spans="1:27" ht="40.5" customHeight="1">
      <c r="A23" s="96"/>
      <c r="B23" s="34" t="s">
        <v>16</v>
      </c>
      <c r="C23" s="106" t="s">
        <v>54</v>
      </c>
      <c r="D23" s="107"/>
      <c r="E23" s="53">
        <v>0.012</v>
      </c>
      <c r="F23" s="58">
        <v>0.35</v>
      </c>
      <c r="G23" s="58">
        <v>0.35</v>
      </c>
      <c r="H23" s="54">
        <f t="shared" si="1"/>
        <v>0.712</v>
      </c>
      <c r="I23" s="55"/>
      <c r="J23" s="146"/>
      <c r="K23" s="72" t="s">
        <v>16</v>
      </c>
      <c r="L23" s="130" t="s">
        <v>54</v>
      </c>
      <c r="M23" s="131"/>
      <c r="N23" s="73">
        <v>0.013</v>
      </c>
      <c r="O23" s="75">
        <v>0.39</v>
      </c>
      <c r="P23" s="75">
        <v>0.39</v>
      </c>
      <c r="Q23" s="74">
        <f t="shared" si="2"/>
        <v>0.793</v>
      </c>
      <c r="R23" s="56"/>
      <c r="S23" s="96"/>
      <c r="T23" s="34" t="s">
        <v>16</v>
      </c>
      <c r="U23" s="106" t="s">
        <v>54</v>
      </c>
      <c r="V23" s="107"/>
      <c r="W23" s="57">
        <f t="shared" si="3"/>
        <v>8.333333333333327</v>
      </c>
      <c r="X23" s="57">
        <f t="shared" si="4"/>
        <v>11.42857142857144</v>
      </c>
      <c r="Y23" s="57">
        <f t="shared" si="5"/>
        <v>11.42857142857144</v>
      </c>
      <c r="Z23" s="57">
        <f t="shared" si="6"/>
        <v>11.376404494382033</v>
      </c>
      <c r="AA23" s="18"/>
    </row>
    <row r="24" spans="1:27" ht="73.5" customHeight="1">
      <c r="A24" s="96"/>
      <c r="B24" s="34" t="s">
        <v>17</v>
      </c>
      <c r="C24" s="106" t="s">
        <v>55</v>
      </c>
      <c r="D24" s="107"/>
      <c r="E24" s="53">
        <v>0.012</v>
      </c>
      <c r="F24" s="58">
        <v>0.35</v>
      </c>
      <c r="G24" s="58">
        <v>0.35</v>
      </c>
      <c r="H24" s="54">
        <f t="shared" si="1"/>
        <v>0.712</v>
      </c>
      <c r="I24" s="55"/>
      <c r="J24" s="146"/>
      <c r="K24" s="72" t="s">
        <v>17</v>
      </c>
      <c r="L24" s="130" t="s">
        <v>55</v>
      </c>
      <c r="M24" s="131"/>
      <c r="N24" s="73">
        <v>0.013</v>
      </c>
      <c r="O24" s="75">
        <v>0.39</v>
      </c>
      <c r="P24" s="75">
        <v>0.39</v>
      </c>
      <c r="Q24" s="74">
        <f t="shared" si="2"/>
        <v>0.793</v>
      </c>
      <c r="R24" s="56"/>
      <c r="S24" s="96"/>
      <c r="T24" s="34" t="s">
        <v>17</v>
      </c>
      <c r="U24" s="106" t="s">
        <v>55</v>
      </c>
      <c r="V24" s="107"/>
      <c r="W24" s="57">
        <f t="shared" si="3"/>
        <v>8.333333333333327</v>
      </c>
      <c r="X24" s="57">
        <f t="shared" si="4"/>
        <v>11.42857142857144</v>
      </c>
      <c r="Y24" s="57">
        <f t="shared" si="5"/>
        <v>11.42857142857144</v>
      </c>
      <c r="Z24" s="57">
        <f t="shared" si="6"/>
        <v>11.376404494382033</v>
      </c>
      <c r="AA24" s="18"/>
    </row>
    <row r="25" spans="1:31" ht="117.75" customHeight="1">
      <c r="A25" s="96"/>
      <c r="B25" s="34" t="s">
        <v>18</v>
      </c>
      <c r="C25" s="106" t="s">
        <v>85</v>
      </c>
      <c r="D25" s="107"/>
      <c r="E25" s="53">
        <v>0.012</v>
      </c>
      <c r="F25" s="58">
        <v>2.6</v>
      </c>
      <c r="G25" s="58">
        <v>2.6</v>
      </c>
      <c r="H25" s="54">
        <f t="shared" si="1"/>
        <v>5.212</v>
      </c>
      <c r="I25" s="55"/>
      <c r="J25" s="146"/>
      <c r="K25" s="72" t="s">
        <v>18</v>
      </c>
      <c r="L25" s="130" t="s">
        <v>85</v>
      </c>
      <c r="M25" s="131"/>
      <c r="N25" s="73">
        <v>0.013</v>
      </c>
      <c r="O25" s="76">
        <v>2.9</v>
      </c>
      <c r="P25" s="76">
        <v>2.9</v>
      </c>
      <c r="Q25" s="74">
        <f t="shared" si="2"/>
        <v>5.813</v>
      </c>
      <c r="R25" s="56"/>
      <c r="S25" s="96"/>
      <c r="T25" s="34" t="s">
        <v>18</v>
      </c>
      <c r="U25" s="106" t="s">
        <v>85</v>
      </c>
      <c r="V25" s="107"/>
      <c r="W25" s="57">
        <f t="shared" si="3"/>
        <v>8.333333333333327</v>
      </c>
      <c r="X25" s="57">
        <f t="shared" si="4"/>
        <v>11.538461538461531</v>
      </c>
      <c r="Y25" s="57">
        <f t="shared" si="5"/>
        <v>11.538461538461531</v>
      </c>
      <c r="Z25" s="57">
        <f t="shared" si="6"/>
        <v>11.531082118188795</v>
      </c>
      <c r="AA25" s="18"/>
      <c r="AE25" s="150"/>
    </row>
    <row r="26" spans="1:27" ht="25.5" customHeight="1">
      <c r="A26" s="96"/>
      <c r="B26" s="34" t="s">
        <v>19</v>
      </c>
      <c r="C26" s="106" t="s">
        <v>56</v>
      </c>
      <c r="D26" s="107"/>
      <c r="E26" s="53">
        <v>0.012</v>
      </c>
      <c r="F26" s="58">
        <v>70</v>
      </c>
      <c r="G26" s="58">
        <v>350</v>
      </c>
      <c r="H26" s="54">
        <f t="shared" si="1"/>
        <v>420.012</v>
      </c>
      <c r="I26" s="55"/>
      <c r="J26" s="146"/>
      <c r="K26" s="72" t="s">
        <v>19</v>
      </c>
      <c r="L26" s="130" t="s">
        <v>90</v>
      </c>
      <c r="M26" s="131"/>
      <c r="N26" s="73">
        <v>0.013</v>
      </c>
      <c r="O26" s="76">
        <v>77</v>
      </c>
      <c r="P26" s="75">
        <v>380</v>
      </c>
      <c r="Q26" s="74">
        <f t="shared" si="2"/>
        <v>457.01300000000003</v>
      </c>
      <c r="R26" s="56"/>
      <c r="S26" s="96"/>
      <c r="T26" s="34" t="s">
        <v>19</v>
      </c>
      <c r="U26" s="106" t="s">
        <v>56</v>
      </c>
      <c r="V26" s="107"/>
      <c r="W26" s="57">
        <f t="shared" si="3"/>
        <v>8.333333333333327</v>
      </c>
      <c r="X26" s="57">
        <f t="shared" si="4"/>
        <v>10</v>
      </c>
      <c r="Y26" s="57">
        <f t="shared" si="5"/>
        <v>8.571428571428571</v>
      </c>
      <c r="Z26" s="57">
        <f t="shared" si="6"/>
        <v>8.809510204470357</v>
      </c>
      <c r="AA26" s="18"/>
    </row>
    <row r="27" spans="1:27" ht="25.5" customHeight="1">
      <c r="A27" s="96"/>
      <c r="B27" s="34" t="s">
        <v>20</v>
      </c>
      <c r="C27" s="106" t="s">
        <v>57</v>
      </c>
      <c r="D27" s="107"/>
      <c r="E27" s="53">
        <v>0.012</v>
      </c>
      <c r="F27" s="58">
        <v>0.53</v>
      </c>
      <c r="G27" s="58">
        <v>0.73</v>
      </c>
      <c r="H27" s="54">
        <f t="shared" si="1"/>
        <v>1.272</v>
      </c>
      <c r="I27" s="55"/>
      <c r="J27" s="146"/>
      <c r="K27" s="72" t="s">
        <v>20</v>
      </c>
      <c r="L27" s="130" t="s">
        <v>57</v>
      </c>
      <c r="M27" s="131"/>
      <c r="N27" s="73">
        <v>0.013</v>
      </c>
      <c r="O27" s="75">
        <v>0.58</v>
      </c>
      <c r="P27" s="75">
        <v>0.8</v>
      </c>
      <c r="Q27" s="74">
        <f t="shared" si="2"/>
        <v>1.393</v>
      </c>
      <c r="R27" s="56"/>
      <c r="S27" s="96"/>
      <c r="T27" s="34" t="s">
        <v>20</v>
      </c>
      <c r="U27" s="106" t="s">
        <v>57</v>
      </c>
      <c r="V27" s="107"/>
      <c r="W27" s="57">
        <f t="shared" si="3"/>
        <v>8.333333333333327</v>
      </c>
      <c r="X27" s="57">
        <f t="shared" si="4"/>
        <v>9.43396226415093</v>
      </c>
      <c r="Y27" s="57">
        <f t="shared" si="5"/>
        <v>9.589041095890419</v>
      </c>
      <c r="Z27" s="57">
        <f t="shared" si="6"/>
        <v>9.5125786163522</v>
      </c>
      <c r="AA27" s="18"/>
    </row>
    <row r="28" spans="1:27" ht="25.5" customHeight="1">
      <c r="A28" s="96"/>
      <c r="B28" s="34" t="s">
        <v>21</v>
      </c>
      <c r="C28" s="106" t="s">
        <v>58</v>
      </c>
      <c r="D28" s="107"/>
      <c r="E28" s="53">
        <v>0.012</v>
      </c>
      <c r="F28" s="58">
        <v>17.5</v>
      </c>
      <c r="G28" s="58">
        <v>29</v>
      </c>
      <c r="H28" s="54">
        <f t="shared" si="1"/>
        <v>46.512</v>
      </c>
      <c r="I28" s="55"/>
      <c r="J28" s="146"/>
      <c r="K28" s="72" t="s">
        <v>21</v>
      </c>
      <c r="L28" s="130" t="s">
        <v>58</v>
      </c>
      <c r="M28" s="131"/>
      <c r="N28" s="73">
        <v>0.013</v>
      </c>
      <c r="O28" s="75">
        <v>19.4</v>
      </c>
      <c r="P28" s="75">
        <v>32</v>
      </c>
      <c r="Q28" s="74">
        <f t="shared" si="2"/>
        <v>51.413</v>
      </c>
      <c r="R28" s="56"/>
      <c r="S28" s="96"/>
      <c r="T28" s="34" t="s">
        <v>21</v>
      </c>
      <c r="U28" s="106" t="s">
        <v>58</v>
      </c>
      <c r="V28" s="107"/>
      <c r="W28" s="57">
        <f t="shared" si="3"/>
        <v>8.333333333333327</v>
      </c>
      <c r="X28" s="57">
        <f t="shared" si="4"/>
        <v>10.857142857142849</v>
      </c>
      <c r="Y28" s="57">
        <f t="shared" si="5"/>
        <v>10.344827586206897</v>
      </c>
      <c r="Z28" s="57">
        <f t="shared" si="6"/>
        <v>10.537065703474363</v>
      </c>
      <c r="AA28" s="18"/>
    </row>
    <row r="29" spans="1:27" ht="25.5" customHeight="1">
      <c r="A29" s="96"/>
      <c r="B29" s="34" t="s">
        <v>22</v>
      </c>
      <c r="C29" s="106" t="s">
        <v>59</v>
      </c>
      <c r="D29" s="107"/>
      <c r="E29" s="53">
        <v>0.012</v>
      </c>
      <c r="F29" s="58">
        <v>0.34</v>
      </c>
      <c r="G29" s="58">
        <v>0.65</v>
      </c>
      <c r="H29" s="54">
        <f t="shared" si="1"/>
        <v>1.002</v>
      </c>
      <c r="I29" s="55"/>
      <c r="J29" s="146"/>
      <c r="K29" s="72" t="s">
        <v>22</v>
      </c>
      <c r="L29" s="130" t="s">
        <v>59</v>
      </c>
      <c r="M29" s="131"/>
      <c r="N29" s="73">
        <v>0.013</v>
      </c>
      <c r="O29" s="75">
        <v>0.375</v>
      </c>
      <c r="P29" s="75">
        <v>0.72</v>
      </c>
      <c r="Q29" s="74">
        <f t="shared" si="2"/>
        <v>1.108</v>
      </c>
      <c r="R29" s="56"/>
      <c r="S29" s="96"/>
      <c r="T29" s="34" t="s">
        <v>22</v>
      </c>
      <c r="U29" s="106" t="s">
        <v>59</v>
      </c>
      <c r="V29" s="107"/>
      <c r="W29" s="57">
        <f t="shared" si="3"/>
        <v>8.333333333333327</v>
      </c>
      <c r="X29" s="57">
        <f t="shared" si="4"/>
        <v>10.294117647058815</v>
      </c>
      <c r="Y29" s="57">
        <f t="shared" si="5"/>
        <v>10.769230769230761</v>
      </c>
      <c r="Z29" s="57">
        <f t="shared" si="6"/>
        <v>10.57884231536927</v>
      </c>
      <c r="AA29" s="18"/>
    </row>
    <row r="30" spans="1:27" ht="25.5" customHeight="1">
      <c r="A30" s="96"/>
      <c r="B30" s="34" t="s">
        <v>23</v>
      </c>
      <c r="C30" s="106" t="s">
        <v>60</v>
      </c>
      <c r="D30" s="107"/>
      <c r="E30" s="53">
        <v>0.012</v>
      </c>
      <c r="F30" s="58">
        <v>18</v>
      </c>
      <c r="G30" s="58">
        <v>29</v>
      </c>
      <c r="H30" s="54">
        <f t="shared" si="1"/>
        <v>47.012</v>
      </c>
      <c r="I30" s="55"/>
      <c r="J30" s="146"/>
      <c r="K30" s="72" t="s">
        <v>23</v>
      </c>
      <c r="L30" s="130" t="s">
        <v>60</v>
      </c>
      <c r="M30" s="131"/>
      <c r="N30" s="73">
        <v>0.013</v>
      </c>
      <c r="O30" s="75">
        <v>19.5</v>
      </c>
      <c r="P30" s="75">
        <v>32</v>
      </c>
      <c r="Q30" s="74">
        <f t="shared" si="2"/>
        <v>51.513000000000005</v>
      </c>
      <c r="R30" s="56"/>
      <c r="S30" s="96"/>
      <c r="T30" s="34" t="s">
        <v>23</v>
      </c>
      <c r="U30" s="106" t="s">
        <v>60</v>
      </c>
      <c r="V30" s="107"/>
      <c r="W30" s="57">
        <f t="shared" si="3"/>
        <v>8.333333333333327</v>
      </c>
      <c r="X30" s="57">
        <f t="shared" si="4"/>
        <v>8.333333333333334</v>
      </c>
      <c r="Y30" s="57">
        <f t="shared" si="5"/>
        <v>10.344827586206897</v>
      </c>
      <c r="Z30" s="57">
        <f t="shared" si="6"/>
        <v>9.574151280524132</v>
      </c>
      <c r="AA30" s="18"/>
    </row>
    <row r="31" spans="1:27" ht="25.5" customHeight="1">
      <c r="A31" s="96"/>
      <c r="B31" s="34" t="s">
        <v>24</v>
      </c>
      <c r="C31" s="106" t="s">
        <v>61</v>
      </c>
      <c r="D31" s="107"/>
      <c r="E31" s="53">
        <v>0.012</v>
      </c>
      <c r="F31" s="58">
        <v>9.5</v>
      </c>
      <c r="G31" s="58">
        <v>28</v>
      </c>
      <c r="H31" s="54">
        <f t="shared" si="1"/>
        <v>37.512</v>
      </c>
      <c r="I31" s="55"/>
      <c r="J31" s="146"/>
      <c r="K31" s="72" t="s">
        <v>24</v>
      </c>
      <c r="L31" s="130" t="s">
        <v>61</v>
      </c>
      <c r="M31" s="131"/>
      <c r="N31" s="73">
        <v>0.013</v>
      </c>
      <c r="O31" s="75">
        <v>10.5</v>
      </c>
      <c r="P31" s="75">
        <v>31</v>
      </c>
      <c r="Q31" s="74">
        <f t="shared" si="2"/>
        <v>41.513</v>
      </c>
      <c r="R31" s="56"/>
      <c r="S31" s="96"/>
      <c r="T31" s="34" t="s">
        <v>24</v>
      </c>
      <c r="U31" s="106" t="s">
        <v>61</v>
      </c>
      <c r="V31" s="107"/>
      <c r="W31" s="57">
        <f t="shared" si="3"/>
        <v>8.333333333333327</v>
      </c>
      <c r="X31" s="57">
        <f t="shared" si="4"/>
        <v>10.526315789473685</v>
      </c>
      <c r="Y31" s="57">
        <f t="shared" si="5"/>
        <v>10.714285714285714</v>
      </c>
      <c r="Z31" s="57">
        <f t="shared" si="6"/>
        <v>10.665920238856893</v>
      </c>
      <c r="AA31" s="18"/>
    </row>
    <row r="32" spans="1:27" ht="35.25" customHeight="1" thickBot="1">
      <c r="A32" s="96"/>
      <c r="B32" s="7" t="s">
        <v>25</v>
      </c>
      <c r="C32" s="113" t="s">
        <v>46</v>
      </c>
      <c r="D32" s="103"/>
      <c r="E32" s="59">
        <v>0.046</v>
      </c>
      <c r="F32" s="59"/>
      <c r="G32" s="59"/>
      <c r="H32" s="54">
        <f t="shared" si="1"/>
        <v>0.046</v>
      </c>
      <c r="I32" s="55"/>
      <c r="J32" s="146"/>
      <c r="K32" s="77" t="s">
        <v>25</v>
      </c>
      <c r="L32" s="148" t="s">
        <v>46</v>
      </c>
      <c r="M32" s="137"/>
      <c r="N32" s="78">
        <v>0.05</v>
      </c>
      <c r="O32" s="78"/>
      <c r="P32" s="78"/>
      <c r="Q32" s="74">
        <f t="shared" si="2"/>
        <v>0.05</v>
      </c>
      <c r="R32" s="56"/>
      <c r="S32" s="96"/>
      <c r="T32" s="7" t="s">
        <v>25</v>
      </c>
      <c r="U32" s="113" t="s">
        <v>46</v>
      </c>
      <c r="V32" s="103"/>
      <c r="W32" s="57">
        <f t="shared" si="3"/>
        <v>8.695652173913052</v>
      </c>
      <c r="X32" s="57"/>
      <c r="Y32" s="57"/>
      <c r="Z32" s="57">
        <f t="shared" si="6"/>
        <v>8.695652173913052</v>
      </c>
      <c r="AA32" s="18"/>
    </row>
    <row r="33" spans="1:27" ht="45.75" customHeight="1" thickBot="1">
      <c r="A33" s="97"/>
      <c r="B33" s="7" t="s">
        <v>73</v>
      </c>
      <c r="C33" s="117" t="s">
        <v>86</v>
      </c>
      <c r="D33" s="118"/>
      <c r="E33" s="118"/>
      <c r="F33" s="118"/>
      <c r="G33" s="118"/>
      <c r="H33" s="119"/>
      <c r="I33" s="17"/>
      <c r="J33" s="146"/>
      <c r="K33" s="149" t="s">
        <v>73</v>
      </c>
      <c r="L33" s="151" t="s">
        <v>95</v>
      </c>
      <c r="M33" s="152"/>
      <c r="N33" s="152"/>
      <c r="O33" s="152"/>
      <c r="P33" s="152"/>
      <c r="Q33" s="153"/>
      <c r="R33" s="60"/>
      <c r="S33" s="97"/>
      <c r="T33" s="7" t="s">
        <v>73</v>
      </c>
      <c r="U33" s="117" t="s">
        <v>86</v>
      </c>
      <c r="V33" s="118"/>
      <c r="W33" s="118"/>
      <c r="X33" s="118"/>
      <c r="Y33" s="118"/>
      <c r="Z33" s="119"/>
      <c r="AA33" s="18"/>
    </row>
    <row r="34" spans="1:27" ht="53.25" customHeight="1" thickBot="1">
      <c r="A34" s="61"/>
      <c r="B34" s="15"/>
      <c r="C34" s="16"/>
      <c r="D34" s="17"/>
      <c r="E34" s="17"/>
      <c r="F34" s="17"/>
      <c r="G34" s="17"/>
      <c r="H34" s="17"/>
      <c r="I34" s="17"/>
      <c r="J34" s="147"/>
      <c r="K34" s="77" t="s">
        <v>92</v>
      </c>
      <c r="L34" s="143" t="s">
        <v>94</v>
      </c>
      <c r="M34" s="144"/>
      <c r="N34" s="144"/>
      <c r="O34" s="144"/>
      <c r="P34" s="144"/>
      <c r="Q34" s="145"/>
      <c r="R34" s="17"/>
      <c r="S34" s="61"/>
      <c r="T34" s="15"/>
      <c r="U34" s="16"/>
      <c r="V34" s="17"/>
      <c r="W34" s="17"/>
      <c r="X34" s="17"/>
      <c r="Y34" s="17"/>
      <c r="Z34" s="17"/>
      <c r="AA34" s="18"/>
    </row>
    <row r="35" spans="1:27" ht="24" customHeight="1">
      <c r="A35" s="5" t="s">
        <v>26</v>
      </c>
      <c r="B35" s="120" t="s">
        <v>27</v>
      </c>
      <c r="C35" s="120"/>
      <c r="D35" s="120" t="s">
        <v>27</v>
      </c>
      <c r="E35" s="120"/>
      <c r="F35" s="18"/>
      <c r="G35" s="18"/>
      <c r="H35" s="18"/>
      <c r="I35" s="21"/>
      <c r="J35" s="79" t="s">
        <v>26</v>
      </c>
      <c r="K35" s="140" t="s">
        <v>27</v>
      </c>
      <c r="L35" s="140"/>
      <c r="M35" s="80"/>
      <c r="N35" s="80"/>
      <c r="O35" s="80"/>
      <c r="P35" s="80"/>
      <c r="Q35" s="80"/>
      <c r="R35" s="21"/>
      <c r="S35" s="5" t="s">
        <v>26</v>
      </c>
      <c r="T35" s="120" t="s">
        <v>27</v>
      </c>
      <c r="U35" s="120"/>
      <c r="V35" s="18"/>
      <c r="W35" s="18"/>
      <c r="X35" s="18"/>
      <c r="Y35" s="18"/>
      <c r="Z35" s="18"/>
      <c r="AA35" s="18"/>
    </row>
    <row r="36" spans="1:27" ht="32.25" customHeight="1">
      <c r="A36" s="5"/>
      <c r="B36" s="22"/>
      <c r="C36" s="22"/>
      <c r="D36" s="18"/>
      <c r="E36" s="18"/>
      <c r="F36" s="18"/>
      <c r="G36" s="18"/>
      <c r="H36" s="18"/>
      <c r="I36" s="21"/>
      <c r="J36" s="154" t="s">
        <v>91</v>
      </c>
      <c r="K36" s="155" t="s">
        <v>93</v>
      </c>
      <c r="L36" s="155"/>
      <c r="M36" s="155"/>
      <c r="N36" s="155"/>
      <c r="O36" s="155"/>
      <c r="P36" s="155"/>
      <c r="Q36" s="155"/>
      <c r="R36" s="21"/>
      <c r="S36" s="5"/>
      <c r="T36" s="22"/>
      <c r="U36" s="22"/>
      <c r="V36" s="18"/>
      <c r="W36" s="18"/>
      <c r="X36" s="18"/>
      <c r="Y36" s="18"/>
      <c r="Z36" s="18"/>
      <c r="AA36" s="18"/>
    </row>
    <row r="37" spans="1:27" ht="36" customHeight="1" thickBot="1">
      <c r="A37" s="5" t="s">
        <v>71</v>
      </c>
      <c r="B37" s="62" t="s">
        <v>62</v>
      </c>
      <c r="C37" s="43"/>
      <c r="D37" s="43"/>
      <c r="E37" s="18"/>
      <c r="F37" s="18"/>
      <c r="G37" s="18"/>
      <c r="H37" s="18"/>
      <c r="I37" s="21"/>
      <c r="J37" s="5" t="s">
        <v>71</v>
      </c>
      <c r="K37" s="62" t="s">
        <v>62</v>
      </c>
      <c r="L37" s="43"/>
      <c r="M37" s="43"/>
      <c r="N37" s="18"/>
      <c r="O37" s="18"/>
      <c r="P37" s="18"/>
      <c r="Q37" s="18"/>
      <c r="R37" s="21"/>
      <c r="S37" s="5" t="s">
        <v>71</v>
      </c>
      <c r="T37" s="62" t="s">
        <v>62</v>
      </c>
      <c r="U37" s="43"/>
      <c r="V37" s="43"/>
      <c r="W37" s="18"/>
      <c r="X37" s="18"/>
      <c r="Y37" s="18"/>
      <c r="Z37" s="18"/>
      <c r="AA37" s="18"/>
    </row>
    <row r="38" spans="1:27" ht="17.25" customHeight="1">
      <c r="A38" s="95" t="s">
        <v>33</v>
      </c>
      <c r="B38" s="84" t="s">
        <v>29</v>
      </c>
      <c r="C38" s="114" t="s">
        <v>63</v>
      </c>
      <c r="D38" s="115"/>
      <c r="E38" s="49" t="s">
        <v>64</v>
      </c>
      <c r="F38" s="88"/>
      <c r="G38" s="89"/>
      <c r="H38" s="18"/>
      <c r="I38" s="21"/>
      <c r="J38" s="95" t="s">
        <v>33</v>
      </c>
      <c r="K38" s="84" t="s">
        <v>29</v>
      </c>
      <c r="L38" s="114" t="s">
        <v>63</v>
      </c>
      <c r="M38" s="115"/>
      <c r="N38" s="49" t="s">
        <v>64</v>
      </c>
      <c r="O38" s="88"/>
      <c r="P38" s="89"/>
      <c r="Q38" s="18"/>
      <c r="R38" s="21"/>
      <c r="S38" s="95" t="s">
        <v>33</v>
      </c>
      <c r="T38" s="84" t="s">
        <v>29</v>
      </c>
      <c r="U38" s="114" t="s">
        <v>63</v>
      </c>
      <c r="V38" s="115"/>
      <c r="W38" s="49" t="s">
        <v>64</v>
      </c>
      <c r="X38" s="88"/>
      <c r="Y38" s="89"/>
      <c r="Z38" s="18"/>
      <c r="AA38" s="18"/>
    </row>
    <row r="39" spans="1:27" ht="54" customHeight="1" thickBot="1">
      <c r="A39" s="96"/>
      <c r="B39" s="85"/>
      <c r="C39" s="94"/>
      <c r="D39" s="116"/>
      <c r="E39" s="52" t="s">
        <v>65</v>
      </c>
      <c r="F39" s="88"/>
      <c r="G39" s="89"/>
      <c r="H39" s="18"/>
      <c r="I39" s="21"/>
      <c r="J39" s="96"/>
      <c r="K39" s="85"/>
      <c r="L39" s="94"/>
      <c r="M39" s="116"/>
      <c r="N39" s="52" t="s">
        <v>65</v>
      </c>
      <c r="O39" s="88"/>
      <c r="P39" s="89"/>
      <c r="Q39" s="18"/>
      <c r="R39" s="21"/>
      <c r="S39" s="96"/>
      <c r="T39" s="85"/>
      <c r="U39" s="94"/>
      <c r="V39" s="116"/>
      <c r="W39" s="52" t="s">
        <v>65</v>
      </c>
      <c r="X39" s="88"/>
      <c r="Y39" s="89"/>
      <c r="Z39" s="18"/>
      <c r="AA39" s="18"/>
    </row>
    <row r="40" spans="1:27" s="45" customFormat="1" ht="54" customHeight="1">
      <c r="A40" s="96"/>
      <c r="B40" s="31" t="s">
        <v>0</v>
      </c>
      <c r="C40" s="123" t="s">
        <v>87</v>
      </c>
      <c r="D40" s="105"/>
      <c r="E40" s="8">
        <v>210</v>
      </c>
      <c r="F40" s="90"/>
      <c r="G40" s="91"/>
      <c r="H40" s="43"/>
      <c r="I40" s="44"/>
      <c r="J40" s="96"/>
      <c r="K40" s="31" t="s">
        <v>0</v>
      </c>
      <c r="L40" s="123" t="s">
        <v>87</v>
      </c>
      <c r="M40" s="105"/>
      <c r="N40" s="8">
        <v>230</v>
      </c>
      <c r="O40" s="90"/>
      <c r="P40" s="91"/>
      <c r="Q40" s="43"/>
      <c r="R40" s="44"/>
      <c r="S40" s="96"/>
      <c r="T40" s="31" t="s">
        <v>0</v>
      </c>
      <c r="U40" s="123" t="s">
        <v>87</v>
      </c>
      <c r="V40" s="105"/>
      <c r="W40" s="14">
        <f aca="true" t="shared" si="7" ref="W40:W45">(N40-E40)*100/E40</f>
        <v>9.523809523809524</v>
      </c>
      <c r="X40" s="90"/>
      <c r="Y40" s="91"/>
      <c r="Z40" s="43"/>
      <c r="AA40" s="43"/>
    </row>
    <row r="41" spans="1:27" ht="38.25" customHeight="1">
      <c r="A41" s="96"/>
      <c r="B41" s="32" t="s">
        <v>1</v>
      </c>
      <c r="C41" s="124" t="s">
        <v>66</v>
      </c>
      <c r="D41" s="107"/>
      <c r="E41" s="63">
        <v>190</v>
      </c>
      <c r="F41" s="88"/>
      <c r="G41" s="89"/>
      <c r="H41" s="18"/>
      <c r="I41" s="21"/>
      <c r="J41" s="96"/>
      <c r="K41" s="32" t="s">
        <v>1</v>
      </c>
      <c r="L41" s="124" t="s">
        <v>66</v>
      </c>
      <c r="M41" s="107"/>
      <c r="N41" s="63">
        <v>210</v>
      </c>
      <c r="O41" s="88"/>
      <c r="P41" s="89"/>
      <c r="Q41" s="18"/>
      <c r="R41" s="21"/>
      <c r="S41" s="96"/>
      <c r="T41" s="32" t="s">
        <v>1</v>
      </c>
      <c r="U41" s="124" t="s">
        <v>66</v>
      </c>
      <c r="V41" s="107"/>
      <c r="W41" s="14">
        <f t="shared" si="7"/>
        <v>10.526315789473685</v>
      </c>
      <c r="X41" s="88"/>
      <c r="Y41" s="89"/>
      <c r="Z41" s="18"/>
      <c r="AA41" s="18"/>
    </row>
    <row r="42" spans="1:27" s="45" customFormat="1" ht="42.75" customHeight="1">
      <c r="A42" s="96"/>
      <c r="B42" s="32" t="s">
        <v>2</v>
      </c>
      <c r="C42" s="124" t="s">
        <v>67</v>
      </c>
      <c r="D42" s="107"/>
      <c r="E42" s="63">
        <v>115</v>
      </c>
      <c r="F42" s="90"/>
      <c r="G42" s="91"/>
      <c r="H42" s="43"/>
      <c r="I42" s="44"/>
      <c r="J42" s="96"/>
      <c r="K42" s="32" t="s">
        <v>2</v>
      </c>
      <c r="L42" s="124" t="s">
        <v>67</v>
      </c>
      <c r="M42" s="107"/>
      <c r="N42" s="63">
        <v>126</v>
      </c>
      <c r="O42" s="90"/>
      <c r="P42" s="91"/>
      <c r="Q42" s="43"/>
      <c r="R42" s="44"/>
      <c r="S42" s="96"/>
      <c r="T42" s="32" t="s">
        <v>2</v>
      </c>
      <c r="U42" s="124" t="s">
        <v>67</v>
      </c>
      <c r="V42" s="107"/>
      <c r="W42" s="14">
        <f t="shared" si="7"/>
        <v>9.565217391304348</v>
      </c>
      <c r="X42" s="90"/>
      <c r="Y42" s="91"/>
      <c r="Z42" s="43"/>
      <c r="AA42" s="43"/>
    </row>
    <row r="43" spans="1:27" ht="36" customHeight="1">
      <c r="A43" s="96"/>
      <c r="B43" s="12" t="s">
        <v>74</v>
      </c>
      <c r="C43" s="121" t="s">
        <v>77</v>
      </c>
      <c r="D43" s="122"/>
      <c r="E43" s="13">
        <v>525</v>
      </c>
      <c r="F43" s="88"/>
      <c r="G43" s="128"/>
      <c r="H43" s="18"/>
      <c r="I43" s="21"/>
      <c r="J43" s="96"/>
      <c r="K43" s="12" t="s">
        <v>74</v>
      </c>
      <c r="L43" s="121" t="s">
        <v>77</v>
      </c>
      <c r="M43" s="122"/>
      <c r="N43" s="13">
        <v>575</v>
      </c>
      <c r="O43" s="88"/>
      <c r="P43" s="128"/>
      <c r="Q43" s="18"/>
      <c r="R43" s="21"/>
      <c r="S43" s="96"/>
      <c r="T43" s="12" t="s">
        <v>74</v>
      </c>
      <c r="U43" s="121" t="s">
        <v>77</v>
      </c>
      <c r="V43" s="122"/>
      <c r="W43" s="14">
        <f t="shared" si="7"/>
        <v>9.523809523809524</v>
      </c>
      <c r="X43" s="88"/>
      <c r="Y43" s="128"/>
      <c r="Z43" s="18"/>
      <c r="AA43" s="18"/>
    </row>
    <row r="44" spans="1:27" s="45" customFormat="1" ht="38.25" customHeight="1">
      <c r="A44" s="96"/>
      <c r="B44" s="64" t="s">
        <v>75</v>
      </c>
      <c r="C44" s="125" t="s">
        <v>82</v>
      </c>
      <c r="D44" s="126"/>
      <c r="E44" s="65">
        <v>120</v>
      </c>
      <c r="F44" s="90"/>
      <c r="G44" s="127"/>
      <c r="H44" s="43"/>
      <c r="I44" s="44"/>
      <c r="J44" s="96"/>
      <c r="K44" s="64" t="s">
        <v>75</v>
      </c>
      <c r="L44" s="125" t="s">
        <v>82</v>
      </c>
      <c r="M44" s="126"/>
      <c r="N44" s="65">
        <v>132</v>
      </c>
      <c r="O44" s="90"/>
      <c r="P44" s="127"/>
      <c r="Q44" s="43"/>
      <c r="R44" s="44"/>
      <c r="S44" s="96"/>
      <c r="T44" s="64" t="s">
        <v>75</v>
      </c>
      <c r="U44" s="125" t="s">
        <v>82</v>
      </c>
      <c r="V44" s="126"/>
      <c r="W44" s="14">
        <f t="shared" si="7"/>
        <v>10</v>
      </c>
      <c r="X44" s="90"/>
      <c r="Y44" s="127"/>
      <c r="Z44" s="43"/>
      <c r="AA44" s="43"/>
    </row>
    <row r="45" spans="1:27" ht="33" customHeight="1" thickBot="1">
      <c r="A45" s="97"/>
      <c r="B45" s="10" t="s">
        <v>81</v>
      </c>
      <c r="C45" s="129" t="s">
        <v>76</v>
      </c>
      <c r="D45" s="103"/>
      <c r="E45" s="11">
        <v>265</v>
      </c>
      <c r="F45" s="88"/>
      <c r="G45" s="89"/>
      <c r="H45" s="18"/>
      <c r="I45" s="21"/>
      <c r="J45" s="97"/>
      <c r="K45" s="10" t="s">
        <v>81</v>
      </c>
      <c r="L45" s="129" t="s">
        <v>76</v>
      </c>
      <c r="M45" s="103"/>
      <c r="N45" s="11">
        <v>290</v>
      </c>
      <c r="O45" s="88"/>
      <c r="P45" s="89"/>
      <c r="Q45" s="18"/>
      <c r="R45" s="21"/>
      <c r="S45" s="97"/>
      <c r="T45" s="10" t="s">
        <v>81</v>
      </c>
      <c r="U45" s="129" t="s">
        <v>76</v>
      </c>
      <c r="V45" s="103"/>
      <c r="W45" s="14">
        <f t="shared" si="7"/>
        <v>9.433962264150944</v>
      </c>
      <c r="X45" s="88"/>
      <c r="Y45" s="89"/>
      <c r="Z45" s="18"/>
      <c r="AA45" s="18"/>
    </row>
  </sheetData>
  <sheetProtection/>
  <mergeCells count="168">
    <mergeCell ref="L31:M31"/>
    <mergeCell ref="L32:M32"/>
    <mergeCell ref="U45:V45"/>
    <mergeCell ref="X45:Y45"/>
    <mergeCell ref="K36:Q36"/>
    <mergeCell ref="D35:E35"/>
    <mergeCell ref="L34:Q34"/>
    <mergeCell ref="J17:J34"/>
    <mergeCell ref="L27:M27"/>
    <mergeCell ref="L28:M28"/>
    <mergeCell ref="L29:M29"/>
    <mergeCell ref="L30:M30"/>
    <mergeCell ref="U40:V40"/>
    <mergeCell ref="X40:Y40"/>
    <mergeCell ref="U41:V41"/>
    <mergeCell ref="U44:V44"/>
    <mergeCell ref="X44:Y44"/>
    <mergeCell ref="X41:Y41"/>
    <mergeCell ref="U42:V42"/>
    <mergeCell ref="X42:Y42"/>
    <mergeCell ref="X43:Y43"/>
    <mergeCell ref="U29:V29"/>
    <mergeCell ref="U30:V30"/>
    <mergeCell ref="S38:S45"/>
    <mergeCell ref="T38:T39"/>
    <mergeCell ref="U38:V39"/>
    <mergeCell ref="U33:Z33"/>
    <mergeCell ref="T35:U35"/>
    <mergeCell ref="U43:V43"/>
    <mergeCell ref="X38:Y38"/>
    <mergeCell ref="X39:Y39"/>
    <mergeCell ref="X12:Y12"/>
    <mergeCell ref="X13:Y13"/>
    <mergeCell ref="U14:W14"/>
    <mergeCell ref="X14:Y14"/>
    <mergeCell ref="U31:V31"/>
    <mergeCell ref="U32:V32"/>
    <mergeCell ref="U21:V21"/>
    <mergeCell ref="U22:V22"/>
    <mergeCell ref="U23:V23"/>
    <mergeCell ref="U24:V24"/>
    <mergeCell ref="T16:Z16"/>
    <mergeCell ref="S17:S33"/>
    <mergeCell ref="T17:T18"/>
    <mergeCell ref="U17:V18"/>
    <mergeCell ref="U19:V19"/>
    <mergeCell ref="U20:V20"/>
    <mergeCell ref="U25:V25"/>
    <mergeCell ref="U26:V26"/>
    <mergeCell ref="U27:V27"/>
    <mergeCell ref="U28:V28"/>
    <mergeCell ref="X10:Y10"/>
    <mergeCell ref="X11:Y11"/>
    <mergeCell ref="T1:Z1"/>
    <mergeCell ref="T2:Z2"/>
    <mergeCell ref="X6:Y6"/>
    <mergeCell ref="X7:Y7"/>
    <mergeCell ref="X8:Y8"/>
    <mergeCell ref="X9:Y9"/>
    <mergeCell ref="O43:P43"/>
    <mergeCell ref="L45:M45"/>
    <mergeCell ref="O45:P45"/>
    <mergeCell ref="S3:S14"/>
    <mergeCell ref="T3:T4"/>
    <mergeCell ref="U3:U4"/>
    <mergeCell ref="X3:Y3"/>
    <mergeCell ref="X4:Y4"/>
    <mergeCell ref="X5:Y5"/>
    <mergeCell ref="O38:P38"/>
    <mergeCell ref="O39:P39"/>
    <mergeCell ref="L40:M40"/>
    <mergeCell ref="O40:P40"/>
    <mergeCell ref="L41:M41"/>
    <mergeCell ref="L44:M44"/>
    <mergeCell ref="O44:P44"/>
    <mergeCell ref="O41:P41"/>
    <mergeCell ref="L42:M42"/>
    <mergeCell ref="O42:P42"/>
    <mergeCell ref="L21:M21"/>
    <mergeCell ref="L22:M22"/>
    <mergeCell ref="L23:M23"/>
    <mergeCell ref="L24:M24"/>
    <mergeCell ref="J38:J45"/>
    <mergeCell ref="K38:K39"/>
    <mergeCell ref="L38:M39"/>
    <mergeCell ref="L33:Q33"/>
    <mergeCell ref="K35:L35"/>
    <mergeCell ref="L43:M43"/>
    <mergeCell ref="L25:M25"/>
    <mergeCell ref="L26:M26"/>
    <mergeCell ref="O12:P12"/>
    <mergeCell ref="O13:P13"/>
    <mergeCell ref="L14:N14"/>
    <mergeCell ref="O14:P14"/>
    <mergeCell ref="K16:Q16"/>
    <mergeCell ref="K17:K18"/>
    <mergeCell ref="L17:M18"/>
    <mergeCell ref="L19:M19"/>
    <mergeCell ref="K2:Q2"/>
    <mergeCell ref="L20:M20"/>
    <mergeCell ref="O6:P6"/>
    <mergeCell ref="O7:P7"/>
    <mergeCell ref="O8:P8"/>
    <mergeCell ref="O9:P9"/>
    <mergeCell ref="O10:P10"/>
    <mergeCell ref="O11:P11"/>
    <mergeCell ref="C45:D45"/>
    <mergeCell ref="F45:G45"/>
    <mergeCell ref="J3:J14"/>
    <mergeCell ref="K3:K4"/>
    <mergeCell ref="L3:L4"/>
    <mergeCell ref="O3:P3"/>
    <mergeCell ref="O4:P4"/>
    <mergeCell ref="O5:P5"/>
    <mergeCell ref="K1:Q1"/>
    <mergeCell ref="F40:G40"/>
    <mergeCell ref="C41:D41"/>
    <mergeCell ref="C44:D44"/>
    <mergeCell ref="F44:G44"/>
    <mergeCell ref="F41:G41"/>
    <mergeCell ref="C42:D42"/>
    <mergeCell ref="F42:G42"/>
    <mergeCell ref="F43:G43"/>
    <mergeCell ref="C30:D30"/>
    <mergeCell ref="A38:A45"/>
    <mergeCell ref="B38:B39"/>
    <mergeCell ref="C38:D39"/>
    <mergeCell ref="C33:H33"/>
    <mergeCell ref="B35:C35"/>
    <mergeCell ref="C43:D43"/>
    <mergeCell ref="F38:G38"/>
    <mergeCell ref="F39:G39"/>
    <mergeCell ref="C40:D40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7:A33"/>
    <mergeCell ref="B17:B18"/>
    <mergeCell ref="C17:D18"/>
    <mergeCell ref="C19:D19"/>
    <mergeCell ref="C20:D20"/>
    <mergeCell ref="F12:G12"/>
    <mergeCell ref="F13:G13"/>
    <mergeCell ref="C14:E14"/>
    <mergeCell ref="F14:G14"/>
    <mergeCell ref="C31:D31"/>
    <mergeCell ref="B2:H2"/>
    <mergeCell ref="F6:G6"/>
    <mergeCell ref="F7:G7"/>
    <mergeCell ref="F8:G8"/>
    <mergeCell ref="F9:G9"/>
    <mergeCell ref="B16:H16"/>
    <mergeCell ref="A3:A14"/>
    <mergeCell ref="B3:B4"/>
    <mergeCell ref="C3:C4"/>
    <mergeCell ref="F3:G3"/>
    <mergeCell ref="F4:G4"/>
    <mergeCell ref="F5:G5"/>
    <mergeCell ref="F10:G10"/>
    <mergeCell ref="F11:G11"/>
    <mergeCell ref="B1:H1"/>
  </mergeCells>
  <printOptions/>
  <pageMargins left="0.7480314960629921" right="0.35433070866141736" top="0.3937007874015748" bottom="0.3937007874015748" header="0" footer="0"/>
  <pageSetup horizontalDpi="600" verticalDpi="600" orientation="portrait" paperSize="9" scale="75" r:id="rId1"/>
  <rowBreaks count="2" manualBreakCount="2">
    <brk id="15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Tohum Tescil ve Sertifikasyon</dc:title>
  <dc:subject/>
  <dc:creator>GÜÇLÜOĞLU</dc:creator>
  <cp:keywords/>
  <dc:description/>
  <cp:lastModifiedBy>PLANKTON</cp:lastModifiedBy>
  <cp:lastPrinted>2014-12-26T16:52:35Z</cp:lastPrinted>
  <dcterms:created xsi:type="dcterms:W3CDTF">2011-12-12T12:06:31Z</dcterms:created>
  <dcterms:modified xsi:type="dcterms:W3CDTF">2015-01-20T13:41:46Z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Sistem Hesabı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2100.00000000000</vt:lpwstr>
  </property>
  <property fmtid="{D5CDD505-2E9C-101B-9397-08002B2CF9AE}" pid="6" name="display_urn:schemas-microsoft-com:office:office#Author">
    <vt:lpwstr>Sistem Hesabı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