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8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85" windowWidth="14805" windowHeight="7830" tabRatio="601" firstSheet="7" activeTab="7"/>
  </bookViews>
  <sheets>
    <sheet name="ÖZET TABLO2" sheetId="27" r:id="rId1"/>
    <sheet name="Sayfa7" sheetId="18" r:id="rId2"/>
    <sheet name="Sayfa6" sheetId="17" r:id="rId3"/>
    <sheet name="il havza orijinal" sheetId="1" r:id="rId4"/>
    <sheet name="il havza düzenli" sheetId="2" r:id="rId5"/>
    <sheet name="dağılım-dekar" sheetId="3" r:id="rId6"/>
    <sheet name="Sayfa8" sheetId="19" r:id="rId7"/>
    <sheet name="İL TOPLAM" sheetId="33" r:id="rId8"/>
    <sheet name="İL FAALİYET TOPLAM" sheetId="34" r:id="rId9"/>
    <sheet name="HAVZA BAZLI DAĞILIM" sheetId="35" r:id="rId10"/>
  </sheets>
  <definedNames>
    <definedName name="_xlnm._FilterDatabase" localSheetId="3" hidden="1">'il havza orijinal'!$C$1:$C$215</definedName>
    <definedName name="_xlnm.Print_Area" localSheetId="5">'dağılım-dekar'!$M$1:$T$87</definedName>
    <definedName name="_xlnm.Print_Area" localSheetId="9">'HAVZA BAZLI DAĞILIM'!$B$3:$N$31</definedName>
    <definedName name="_xlnm.Print_Area" localSheetId="8">'İL FAALİYET TOPLAM'!$G$2:$I$819</definedName>
    <definedName name="_xlnm.Print_Area" localSheetId="3">'il havza orijinal'!$A$1:$F$214</definedName>
    <definedName name="_xlnm.Print_Area" localSheetId="7">'İL TOPLAM'!$C$2:$F$91</definedName>
    <definedName name="_xlnm.Print_Area" localSheetId="0">'ÖZET TABLO2'!$N$37:$P$443</definedName>
    <definedName name="_xlnm.Print_Area" localSheetId="6">Sayfa8!$C$3:$F$409</definedName>
  </definedNames>
  <calcPr calcId="152511"/>
  <pivotCaches>
    <pivotCache cacheId="0" r:id="rId11"/>
    <pivotCache cacheId="1" r:id="rId12"/>
  </pivotCaches>
</workbook>
</file>

<file path=xl/calcChain.xml><?xml version="1.0" encoding="utf-8"?>
<calcChain xmlns="http://schemas.openxmlformats.org/spreadsheetml/2006/main">
  <c r="H31" i="35" l="1"/>
  <c r="I31" i="35"/>
  <c r="J31" i="35"/>
  <c r="G31" i="35"/>
  <c r="E86" i="35"/>
  <c r="D86" i="35"/>
  <c r="E87" i="33"/>
  <c r="D87" i="33"/>
  <c r="D31" i="35"/>
  <c r="E31" i="35"/>
  <c r="F31" i="35"/>
  <c r="C31" i="35"/>
  <c r="N7" i="35"/>
  <c r="N8" i="35"/>
  <c r="N9" i="35"/>
  <c r="N10" i="35"/>
  <c r="N11" i="35"/>
  <c r="N12" i="35"/>
  <c r="N13" i="35"/>
  <c r="N31" i="35" s="1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6" i="35"/>
  <c r="M31" i="35" s="1"/>
  <c r="L7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6" i="35"/>
  <c r="L31" i="35" s="1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6" i="35"/>
  <c r="K31" i="35" s="1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F72" i="33"/>
  <c r="F73" i="33"/>
  <c r="F74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6" i="33"/>
  <c r="D135" i="34"/>
  <c r="C135" i="34"/>
  <c r="D55" i="34"/>
  <c r="C55" i="34"/>
  <c r="D405" i="34"/>
  <c r="C405" i="34"/>
  <c r="D375" i="34"/>
  <c r="C375" i="34"/>
  <c r="D325" i="34"/>
  <c r="C325" i="34"/>
  <c r="F87" i="33" l="1"/>
  <c r="E91" i="33"/>
  <c r="F91" i="33"/>
  <c r="D91" i="33"/>
  <c r="P88" i="3" l="1"/>
  <c r="Q88" i="3"/>
  <c r="R88" i="3"/>
  <c r="S88" i="3"/>
  <c r="T88" i="3"/>
  <c r="O88" i="3"/>
  <c r="F6" i="3"/>
  <c r="F7" i="3"/>
  <c r="F8" i="3"/>
  <c r="F14" i="3"/>
  <c r="F15" i="3"/>
  <c r="F16" i="3"/>
  <c r="F17" i="3"/>
  <c r="F32" i="3"/>
  <c r="F33" i="3"/>
  <c r="F34" i="3"/>
  <c r="F35" i="3"/>
  <c r="F36" i="3"/>
  <c r="F40" i="3"/>
  <c r="F41" i="3"/>
  <c r="F42" i="3"/>
  <c r="F47" i="3"/>
  <c r="F48" i="3"/>
  <c r="F52" i="3"/>
  <c r="F55" i="3"/>
  <c r="F61" i="3"/>
  <c r="F62" i="3"/>
  <c r="F63" i="3"/>
  <c r="F64" i="3"/>
  <c r="F65" i="3"/>
  <c r="F66" i="3"/>
  <c r="F69" i="3"/>
  <c r="F81" i="3"/>
  <c r="F82" i="3"/>
  <c r="F85" i="3"/>
  <c r="F86" i="3"/>
  <c r="F87" i="3"/>
  <c r="F102" i="3"/>
  <c r="F103" i="3"/>
  <c r="F104" i="3"/>
  <c r="F106" i="3"/>
  <c r="F107" i="3"/>
  <c r="F111" i="3"/>
  <c r="F112" i="3"/>
  <c r="F118" i="3"/>
  <c r="F119" i="3"/>
  <c r="F120" i="3"/>
  <c r="F124" i="3"/>
  <c r="F125" i="3"/>
  <c r="F127" i="3"/>
  <c r="F128" i="3"/>
  <c r="F129" i="3"/>
  <c r="F134" i="3"/>
  <c r="F135" i="3"/>
  <c r="F136" i="3"/>
  <c r="F138" i="3"/>
  <c r="F139" i="3"/>
  <c r="F140" i="3"/>
  <c r="F141" i="3"/>
  <c r="F142" i="3"/>
  <c r="F143" i="3"/>
  <c r="F145" i="3"/>
  <c r="F146" i="3"/>
  <c r="F147" i="3"/>
  <c r="F148" i="3"/>
  <c r="F149" i="3"/>
  <c r="F150" i="3"/>
  <c r="P86" i="3"/>
  <c r="Q86" i="3"/>
  <c r="R86" i="3"/>
  <c r="S86" i="3"/>
  <c r="T86" i="3"/>
  <c r="O86" i="3"/>
  <c r="G151" i="3"/>
  <c r="H151" i="3"/>
  <c r="I151" i="3"/>
  <c r="J151" i="3"/>
  <c r="K151" i="3"/>
  <c r="G144" i="3"/>
  <c r="H144" i="3"/>
  <c r="I144" i="3"/>
  <c r="J144" i="3"/>
  <c r="K144" i="3"/>
  <c r="G137" i="3"/>
  <c r="H137" i="3"/>
  <c r="I137" i="3"/>
  <c r="J137" i="3"/>
  <c r="K137" i="3"/>
  <c r="K133" i="3"/>
  <c r="J133" i="3"/>
  <c r="I133" i="3"/>
  <c r="H133" i="3"/>
  <c r="G133" i="3"/>
  <c r="G132" i="3"/>
  <c r="H132" i="3"/>
  <c r="I132" i="3"/>
  <c r="J132" i="3"/>
  <c r="K132" i="3"/>
  <c r="K131" i="3"/>
  <c r="J131" i="3"/>
  <c r="I131" i="3"/>
  <c r="H131" i="3"/>
  <c r="G131" i="3"/>
  <c r="G130" i="3"/>
  <c r="H130" i="3"/>
  <c r="I130" i="3"/>
  <c r="J130" i="3"/>
  <c r="K130" i="3"/>
  <c r="G126" i="3"/>
  <c r="H126" i="3"/>
  <c r="I126" i="3"/>
  <c r="J126" i="3"/>
  <c r="K126" i="3"/>
  <c r="K123" i="3"/>
  <c r="J123" i="3"/>
  <c r="I123" i="3"/>
  <c r="H123" i="3"/>
  <c r="G123" i="3"/>
  <c r="K122" i="3"/>
  <c r="J122" i="3"/>
  <c r="I122" i="3"/>
  <c r="H122" i="3"/>
  <c r="G122" i="3"/>
  <c r="G121" i="3"/>
  <c r="H121" i="3"/>
  <c r="I121" i="3"/>
  <c r="J121" i="3"/>
  <c r="K121" i="3"/>
  <c r="K117" i="3"/>
  <c r="J117" i="3"/>
  <c r="I117" i="3"/>
  <c r="H117" i="3"/>
  <c r="G117" i="3"/>
  <c r="G116" i="3"/>
  <c r="H116" i="3"/>
  <c r="I116" i="3"/>
  <c r="J116" i="3"/>
  <c r="K116" i="3"/>
  <c r="K115" i="3"/>
  <c r="J115" i="3"/>
  <c r="I115" i="3"/>
  <c r="H115" i="3"/>
  <c r="G115" i="3"/>
  <c r="G114" i="3"/>
  <c r="H114" i="3"/>
  <c r="I114" i="3"/>
  <c r="J114" i="3"/>
  <c r="K114" i="3"/>
  <c r="G113" i="3"/>
  <c r="H113" i="3"/>
  <c r="I113" i="3"/>
  <c r="J113" i="3"/>
  <c r="K113" i="3"/>
  <c r="K110" i="3"/>
  <c r="J110" i="3"/>
  <c r="I110" i="3"/>
  <c r="H110" i="3"/>
  <c r="G110" i="3"/>
  <c r="K109" i="3"/>
  <c r="J109" i="3"/>
  <c r="I109" i="3"/>
  <c r="H109" i="3"/>
  <c r="G109" i="3"/>
  <c r="G108" i="3"/>
  <c r="H108" i="3"/>
  <c r="I108" i="3"/>
  <c r="J108" i="3"/>
  <c r="K108" i="3"/>
  <c r="G105" i="3"/>
  <c r="H105" i="3"/>
  <c r="I105" i="3"/>
  <c r="J105" i="3"/>
  <c r="K105" i="3"/>
  <c r="K101" i="3"/>
  <c r="J101" i="3"/>
  <c r="I101" i="3"/>
  <c r="H101" i="3"/>
  <c r="G101" i="3"/>
  <c r="G100" i="3"/>
  <c r="H100" i="3"/>
  <c r="I100" i="3"/>
  <c r="J100" i="3"/>
  <c r="K100" i="3"/>
  <c r="K99" i="3"/>
  <c r="J99" i="3"/>
  <c r="I99" i="3"/>
  <c r="H99" i="3"/>
  <c r="G99" i="3"/>
  <c r="G98" i="3"/>
  <c r="H98" i="3"/>
  <c r="I98" i="3"/>
  <c r="J98" i="3"/>
  <c r="K98" i="3"/>
  <c r="G97" i="3"/>
  <c r="H97" i="3"/>
  <c r="I97" i="3"/>
  <c r="J97" i="3"/>
  <c r="K97" i="3"/>
  <c r="K96" i="3"/>
  <c r="J96" i="3"/>
  <c r="I96" i="3"/>
  <c r="H96" i="3"/>
  <c r="G96" i="3"/>
  <c r="K95" i="3"/>
  <c r="J95" i="3"/>
  <c r="I95" i="3"/>
  <c r="H95" i="3"/>
  <c r="G95" i="3"/>
  <c r="G94" i="3"/>
  <c r="H94" i="3"/>
  <c r="I94" i="3"/>
  <c r="J94" i="3"/>
  <c r="K94" i="3"/>
  <c r="L144" i="3" l="1"/>
  <c r="L151" i="3"/>
  <c r="L131" i="3"/>
  <c r="L133" i="3"/>
  <c r="L130" i="3"/>
  <c r="L137" i="3"/>
  <c r="L126" i="3"/>
  <c r="L132" i="3"/>
  <c r="L116" i="3"/>
  <c r="L109" i="3"/>
  <c r="L113" i="3"/>
  <c r="L115" i="3"/>
  <c r="L117" i="3"/>
  <c r="L101" i="3"/>
  <c r="L122" i="3"/>
  <c r="L114" i="3"/>
  <c r="L121" i="3"/>
  <c r="L123" i="3"/>
  <c r="L105" i="3"/>
  <c r="L110" i="3"/>
  <c r="L97" i="3"/>
  <c r="L99" i="3"/>
  <c r="L100" i="3"/>
  <c r="L98" i="3"/>
  <c r="L108" i="3"/>
  <c r="L94" i="3"/>
  <c r="L96" i="3"/>
  <c r="L95" i="3"/>
  <c r="K93" i="3"/>
  <c r="J93" i="3"/>
  <c r="I93" i="3"/>
  <c r="H93" i="3"/>
  <c r="G93" i="3"/>
  <c r="K92" i="3"/>
  <c r="J92" i="3"/>
  <c r="I92" i="3"/>
  <c r="H92" i="3"/>
  <c r="G92" i="3"/>
  <c r="K91" i="3"/>
  <c r="J91" i="3"/>
  <c r="I91" i="3"/>
  <c r="H91" i="3"/>
  <c r="G91" i="3"/>
  <c r="G90" i="3"/>
  <c r="H90" i="3"/>
  <c r="I90" i="3"/>
  <c r="J90" i="3"/>
  <c r="K90" i="3"/>
  <c r="K89" i="3"/>
  <c r="J89" i="3"/>
  <c r="I89" i="3"/>
  <c r="H89" i="3"/>
  <c r="G89" i="3"/>
  <c r="G88" i="3"/>
  <c r="H88" i="3"/>
  <c r="I88" i="3"/>
  <c r="J88" i="3"/>
  <c r="K88" i="3"/>
  <c r="K84" i="3"/>
  <c r="J84" i="3"/>
  <c r="I84" i="3"/>
  <c r="H84" i="3"/>
  <c r="G84" i="3"/>
  <c r="G83" i="3"/>
  <c r="H83" i="3"/>
  <c r="I83" i="3"/>
  <c r="J83" i="3"/>
  <c r="K83" i="3"/>
  <c r="G80" i="3"/>
  <c r="H80" i="3"/>
  <c r="I80" i="3"/>
  <c r="J80" i="3"/>
  <c r="K80" i="3"/>
  <c r="K79" i="3"/>
  <c r="J79" i="3"/>
  <c r="I79" i="3"/>
  <c r="H79" i="3"/>
  <c r="G79" i="3"/>
  <c r="K78" i="3"/>
  <c r="J78" i="3"/>
  <c r="I78" i="3"/>
  <c r="H78" i="3"/>
  <c r="G78" i="3"/>
  <c r="G77" i="3"/>
  <c r="H77" i="3"/>
  <c r="I77" i="3"/>
  <c r="J77" i="3"/>
  <c r="K77" i="3"/>
  <c r="G76" i="3"/>
  <c r="H76" i="3"/>
  <c r="I76" i="3"/>
  <c r="J76" i="3"/>
  <c r="K76" i="3"/>
  <c r="K75" i="3"/>
  <c r="J75" i="3"/>
  <c r="I75" i="3"/>
  <c r="H75" i="3"/>
  <c r="G75" i="3"/>
  <c r="G74" i="3"/>
  <c r="H74" i="3"/>
  <c r="I74" i="3"/>
  <c r="J74" i="3"/>
  <c r="K74" i="3"/>
  <c r="K73" i="3"/>
  <c r="J73" i="3"/>
  <c r="I73" i="3"/>
  <c r="H73" i="3"/>
  <c r="G73" i="3"/>
  <c r="K72" i="3"/>
  <c r="J72" i="3"/>
  <c r="I72" i="3"/>
  <c r="H72" i="3"/>
  <c r="G72" i="3"/>
  <c r="G71" i="3"/>
  <c r="H71" i="3"/>
  <c r="I71" i="3"/>
  <c r="J71" i="3"/>
  <c r="K71" i="3"/>
  <c r="G70" i="3"/>
  <c r="H70" i="3"/>
  <c r="I70" i="3"/>
  <c r="J70" i="3"/>
  <c r="K70" i="3"/>
  <c r="K68" i="3"/>
  <c r="J68" i="3"/>
  <c r="I68" i="3"/>
  <c r="H68" i="3"/>
  <c r="G68" i="3"/>
  <c r="G67" i="3"/>
  <c r="H67" i="3"/>
  <c r="I67" i="3"/>
  <c r="J67" i="3"/>
  <c r="K67" i="3"/>
  <c r="K60" i="3"/>
  <c r="J60" i="3"/>
  <c r="I60" i="3"/>
  <c r="H60" i="3"/>
  <c r="G60" i="3"/>
  <c r="K59" i="3"/>
  <c r="J59" i="3"/>
  <c r="I59" i="3"/>
  <c r="H59" i="3"/>
  <c r="G59" i="3"/>
  <c r="G58" i="3"/>
  <c r="H58" i="3"/>
  <c r="I58" i="3"/>
  <c r="J58" i="3"/>
  <c r="K58" i="3"/>
  <c r="K57" i="3"/>
  <c r="J57" i="3"/>
  <c r="I57" i="3"/>
  <c r="H57" i="3"/>
  <c r="G57" i="3"/>
  <c r="G56" i="3"/>
  <c r="H56" i="3"/>
  <c r="I56" i="3"/>
  <c r="J56" i="3"/>
  <c r="K56" i="3"/>
  <c r="K54" i="3"/>
  <c r="J54" i="3"/>
  <c r="I54" i="3"/>
  <c r="H54" i="3"/>
  <c r="G54" i="3"/>
  <c r="G53" i="3"/>
  <c r="H53" i="3"/>
  <c r="I53" i="3"/>
  <c r="J53" i="3"/>
  <c r="K53" i="3"/>
  <c r="K51" i="3"/>
  <c r="J51" i="3"/>
  <c r="I51" i="3"/>
  <c r="H51" i="3"/>
  <c r="G51" i="3"/>
  <c r="K50" i="3"/>
  <c r="J50" i="3"/>
  <c r="I50" i="3"/>
  <c r="H50" i="3"/>
  <c r="G50" i="3"/>
  <c r="G49" i="3"/>
  <c r="H49" i="3"/>
  <c r="I49" i="3"/>
  <c r="J49" i="3"/>
  <c r="K49" i="3"/>
  <c r="K46" i="3"/>
  <c r="J46" i="3"/>
  <c r="I46" i="3"/>
  <c r="H46" i="3"/>
  <c r="G46" i="3"/>
  <c r="G45" i="3"/>
  <c r="H45" i="3"/>
  <c r="I45" i="3"/>
  <c r="J45" i="3"/>
  <c r="K45" i="3"/>
  <c r="K44" i="3"/>
  <c r="J44" i="3"/>
  <c r="I44" i="3"/>
  <c r="H44" i="3"/>
  <c r="G44" i="3"/>
  <c r="G43" i="3"/>
  <c r="H43" i="3"/>
  <c r="I43" i="3"/>
  <c r="J43" i="3"/>
  <c r="K43" i="3"/>
  <c r="L90" i="3" l="1"/>
  <c r="L92" i="3"/>
  <c r="L89" i="3"/>
  <c r="L84" i="3"/>
  <c r="L73" i="3"/>
  <c r="L88" i="3"/>
  <c r="L60" i="3"/>
  <c r="L91" i="3"/>
  <c r="L70" i="3"/>
  <c r="L75" i="3"/>
  <c r="L93" i="3"/>
  <c r="L80" i="3"/>
  <c r="L78" i="3"/>
  <c r="L83" i="3"/>
  <c r="L74" i="3"/>
  <c r="L79" i="3"/>
  <c r="L76" i="3"/>
  <c r="L77" i="3"/>
  <c r="L58" i="3"/>
  <c r="L68" i="3"/>
  <c r="L71" i="3"/>
  <c r="L54" i="3"/>
  <c r="L44" i="3"/>
  <c r="L56" i="3"/>
  <c r="L72" i="3"/>
  <c r="L53" i="3"/>
  <c r="L46" i="3"/>
  <c r="L67" i="3"/>
  <c r="L59" i="3"/>
  <c r="L57" i="3"/>
  <c r="L45" i="3"/>
  <c r="L49" i="3"/>
  <c r="L51" i="3"/>
  <c r="L43" i="3"/>
  <c r="L50" i="3"/>
  <c r="K39" i="3"/>
  <c r="J39" i="3"/>
  <c r="I39" i="3"/>
  <c r="H39" i="3"/>
  <c r="G39" i="3"/>
  <c r="K38" i="3"/>
  <c r="J38" i="3"/>
  <c r="I38" i="3"/>
  <c r="H38" i="3"/>
  <c r="G38" i="3"/>
  <c r="G37" i="3"/>
  <c r="H37" i="3"/>
  <c r="I37" i="3"/>
  <c r="J37" i="3"/>
  <c r="K37" i="3"/>
  <c r="G31" i="3"/>
  <c r="H31" i="3"/>
  <c r="I31" i="3"/>
  <c r="J31" i="3"/>
  <c r="K31" i="3"/>
  <c r="K30" i="3"/>
  <c r="J30" i="3"/>
  <c r="I30" i="3"/>
  <c r="H30" i="3"/>
  <c r="G30" i="3"/>
  <c r="K29" i="3"/>
  <c r="J29" i="3"/>
  <c r="I29" i="3"/>
  <c r="H29" i="3"/>
  <c r="G29" i="3"/>
  <c r="G28" i="3"/>
  <c r="H28" i="3"/>
  <c r="I28" i="3"/>
  <c r="J28" i="3"/>
  <c r="K28" i="3"/>
  <c r="G27" i="3"/>
  <c r="H27" i="3"/>
  <c r="I27" i="3"/>
  <c r="J27" i="3"/>
  <c r="K27" i="3"/>
  <c r="K26" i="3"/>
  <c r="J26" i="3"/>
  <c r="I26" i="3"/>
  <c r="H26" i="3"/>
  <c r="G26" i="3"/>
  <c r="G25" i="3"/>
  <c r="H25" i="3"/>
  <c r="I25" i="3"/>
  <c r="J25" i="3"/>
  <c r="K25" i="3"/>
  <c r="G24" i="3"/>
  <c r="H24" i="3"/>
  <c r="I24" i="3"/>
  <c r="J24" i="3"/>
  <c r="K24" i="3"/>
  <c r="K23" i="3"/>
  <c r="J23" i="3"/>
  <c r="I23" i="3"/>
  <c r="H23" i="3"/>
  <c r="G23" i="3"/>
  <c r="K22" i="3"/>
  <c r="J22" i="3"/>
  <c r="I22" i="3"/>
  <c r="H22" i="3"/>
  <c r="G22" i="3"/>
  <c r="G21" i="3"/>
  <c r="H21" i="3"/>
  <c r="I21" i="3"/>
  <c r="J21" i="3"/>
  <c r="K21" i="3"/>
  <c r="K20" i="3"/>
  <c r="J20" i="3"/>
  <c r="I20" i="3"/>
  <c r="H20" i="3"/>
  <c r="G20" i="3"/>
  <c r="K19" i="3"/>
  <c r="J19" i="3"/>
  <c r="I19" i="3"/>
  <c r="H19" i="3"/>
  <c r="G19" i="3"/>
  <c r="G18" i="3"/>
  <c r="H18" i="3"/>
  <c r="I18" i="3"/>
  <c r="J18" i="3"/>
  <c r="K18" i="3"/>
  <c r="K13" i="3"/>
  <c r="J13" i="3"/>
  <c r="I13" i="3"/>
  <c r="H13" i="3"/>
  <c r="G13" i="3"/>
  <c r="G12" i="3"/>
  <c r="H12" i="3"/>
  <c r="I12" i="3"/>
  <c r="J12" i="3"/>
  <c r="K12" i="3"/>
  <c r="K11" i="3"/>
  <c r="J11" i="3"/>
  <c r="I11" i="3"/>
  <c r="H11" i="3"/>
  <c r="G11" i="3"/>
  <c r="K10" i="3"/>
  <c r="J10" i="3"/>
  <c r="I10" i="3"/>
  <c r="H10" i="3"/>
  <c r="G10" i="3"/>
  <c r="K9" i="3"/>
  <c r="J9" i="3"/>
  <c r="I9" i="3"/>
  <c r="H9" i="3"/>
  <c r="G9" i="3"/>
  <c r="K5" i="3"/>
  <c r="J5" i="3"/>
  <c r="I5" i="3"/>
  <c r="H5" i="3"/>
  <c r="G5" i="3"/>
  <c r="K4" i="3"/>
  <c r="J4" i="3"/>
  <c r="I4" i="3"/>
  <c r="H4" i="3"/>
  <c r="G4" i="3"/>
  <c r="L39" i="3" l="1"/>
  <c r="L38" i="3"/>
  <c r="L9" i="3"/>
  <c r="L13" i="3"/>
  <c r="L31" i="3"/>
  <c r="L37" i="3"/>
  <c r="L10" i="3"/>
  <c r="L12" i="3"/>
  <c r="L22" i="3"/>
  <c r="L4" i="3"/>
  <c r="L5" i="3"/>
  <c r="L20" i="3"/>
  <c r="L11" i="3"/>
  <c r="L21" i="3"/>
  <c r="L25" i="3"/>
  <c r="L27" i="3"/>
  <c r="L18" i="3"/>
  <c r="L23" i="3"/>
  <c r="L24" i="3"/>
  <c r="L26" i="3"/>
  <c r="L28" i="3"/>
  <c r="L30" i="3"/>
  <c r="L29" i="3"/>
  <c r="L19" i="3"/>
  <c r="I140" i="3" l="1"/>
  <c r="J140" i="3"/>
  <c r="G140" i="3"/>
  <c r="K140" i="3"/>
  <c r="H140" i="3"/>
  <c r="J145" i="3"/>
  <c r="G145" i="3"/>
  <c r="K145" i="3"/>
  <c r="H145" i="3"/>
  <c r="I145" i="3"/>
  <c r="G149" i="3"/>
  <c r="K149" i="3"/>
  <c r="H149" i="3"/>
  <c r="I149" i="3"/>
  <c r="J149" i="3"/>
  <c r="J141" i="3"/>
  <c r="G141" i="3"/>
  <c r="K141" i="3"/>
  <c r="H141" i="3"/>
  <c r="I141" i="3"/>
  <c r="G146" i="3"/>
  <c r="K146" i="3"/>
  <c r="H146" i="3"/>
  <c r="I146" i="3"/>
  <c r="J146" i="3"/>
  <c r="J150" i="3"/>
  <c r="I150" i="3"/>
  <c r="H150" i="3"/>
  <c r="K150" i="3"/>
  <c r="G150" i="3"/>
  <c r="G142" i="3"/>
  <c r="K142" i="3"/>
  <c r="H142" i="3"/>
  <c r="I142" i="3"/>
  <c r="J142" i="3"/>
  <c r="H147" i="3"/>
  <c r="I147" i="3"/>
  <c r="J147" i="3"/>
  <c r="G147" i="3"/>
  <c r="K147" i="3"/>
  <c r="H143" i="3"/>
  <c r="I143" i="3"/>
  <c r="J143" i="3"/>
  <c r="G143" i="3"/>
  <c r="K143" i="3"/>
  <c r="I148" i="3"/>
  <c r="H148" i="3"/>
  <c r="K148" i="3"/>
  <c r="G148" i="3"/>
  <c r="J148" i="3"/>
  <c r="I134" i="3"/>
  <c r="J134" i="3"/>
  <c r="G134" i="3"/>
  <c r="K134" i="3"/>
  <c r="H134" i="3"/>
  <c r="H135" i="3"/>
  <c r="K135" i="3"/>
  <c r="G135" i="3"/>
  <c r="J135" i="3"/>
  <c r="I135" i="3"/>
  <c r="K138" i="3"/>
  <c r="H138" i="3"/>
  <c r="I138" i="3"/>
  <c r="J138" i="3"/>
  <c r="G138" i="3"/>
  <c r="G136" i="3"/>
  <c r="K136" i="3"/>
  <c r="H136" i="3"/>
  <c r="I136" i="3"/>
  <c r="J136" i="3"/>
  <c r="K139" i="3"/>
  <c r="J139" i="3"/>
  <c r="I139" i="3"/>
  <c r="H139" i="3"/>
  <c r="G139" i="3"/>
  <c r="G129" i="3"/>
  <c r="H129" i="3"/>
  <c r="I129" i="3"/>
  <c r="J129" i="3"/>
  <c r="K129" i="3"/>
  <c r="I124" i="3"/>
  <c r="J124" i="3"/>
  <c r="G124" i="3"/>
  <c r="K124" i="3"/>
  <c r="H124" i="3"/>
  <c r="I125" i="3"/>
  <c r="H125" i="3"/>
  <c r="K125" i="3"/>
  <c r="G125" i="3"/>
  <c r="J125" i="3"/>
  <c r="I127" i="3"/>
  <c r="J127" i="3"/>
  <c r="G127" i="3"/>
  <c r="K127" i="3"/>
  <c r="H127" i="3"/>
  <c r="G128" i="3"/>
  <c r="H128" i="3"/>
  <c r="I128" i="3"/>
  <c r="J128" i="3"/>
  <c r="K128" i="3"/>
  <c r="H118" i="3"/>
  <c r="I118" i="3"/>
  <c r="J118" i="3"/>
  <c r="G118" i="3"/>
  <c r="K118" i="3"/>
  <c r="J119" i="3"/>
  <c r="G119" i="3"/>
  <c r="K119" i="3"/>
  <c r="H119" i="3"/>
  <c r="I119" i="3"/>
  <c r="K120" i="3"/>
  <c r="G120" i="3"/>
  <c r="J120" i="3"/>
  <c r="I120" i="3"/>
  <c r="H120" i="3"/>
  <c r="J104" i="3"/>
  <c r="I104" i="3"/>
  <c r="H104" i="3"/>
  <c r="K104" i="3"/>
  <c r="G104" i="3"/>
  <c r="H112" i="3"/>
  <c r="K112" i="3"/>
  <c r="G112" i="3"/>
  <c r="J112" i="3"/>
  <c r="I112" i="3"/>
  <c r="I106" i="3"/>
  <c r="J106" i="3"/>
  <c r="G106" i="3"/>
  <c r="K106" i="3"/>
  <c r="H106" i="3"/>
  <c r="I102" i="3"/>
  <c r="J102" i="3"/>
  <c r="G102" i="3"/>
  <c r="K102" i="3"/>
  <c r="H102" i="3"/>
  <c r="K107" i="3"/>
  <c r="G107" i="3"/>
  <c r="J107" i="3"/>
  <c r="I107" i="3"/>
  <c r="H107" i="3"/>
  <c r="G103" i="3"/>
  <c r="K103" i="3"/>
  <c r="H103" i="3"/>
  <c r="I103" i="3"/>
  <c r="J103" i="3"/>
  <c r="I111" i="3"/>
  <c r="J111" i="3"/>
  <c r="G111" i="3"/>
  <c r="K111" i="3"/>
  <c r="H111" i="3"/>
  <c r="H87" i="3"/>
  <c r="I87" i="3"/>
  <c r="J87" i="3"/>
  <c r="G87" i="3"/>
  <c r="K87" i="3"/>
  <c r="J85" i="3"/>
  <c r="G85" i="3"/>
  <c r="H85" i="3"/>
  <c r="I85" i="3"/>
  <c r="K85" i="3"/>
  <c r="J86" i="3"/>
  <c r="K86" i="3"/>
  <c r="G86" i="3"/>
  <c r="I86" i="3"/>
  <c r="H86" i="3"/>
  <c r="H81" i="3"/>
  <c r="G81" i="3"/>
  <c r="K81" i="3"/>
  <c r="I81" i="3"/>
  <c r="J81" i="3"/>
  <c r="H82" i="3"/>
  <c r="I82" i="3"/>
  <c r="K82" i="3"/>
  <c r="G82" i="3"/>
  <c r="J82" i="3"/>
  <c r="K63" i="3"/>
  <c r="G63" i="3"/>
  <c r="I63" i="3"/>
  <c r="H63" i="3"/>
  <c r="J63" i="3"/>
  <c r="G69" i="3"/>
  <c r="K69" i="3"/>
  <c r="H69" i="3"/>
  <c r="I69" i="3"/>
  <c r="J69" i="3"/>
  <c r="I55" i="3"/>
  <c r="J55" i="3"/>
  <c r="G55" i="3"/>
  <c r="K55" i="3"/>
  <c r="H55" i="3"/>
  <c r="J64" i="3"/>
  <c r="I64" i="3"/>
  <c r="H64" i="3"/>
  <c r="K64" i="3"/>
  <c r="G64" i="3"/>
  <c r="J61" i="3"/>
  <c r="G61" i="3"/>
  <c r="H61" i="3"/>
  <c r="I61" i="3"/>
  <c r="K61" i="3"/>
  <c r="J65" i="3"/>
  <c r="G65" i="3"/>
  <c r="H65" i="3"/>
  <c r="I65" i="3"/>
  <c r="K65" i="3"/>
  <c r="I62" i="3"/>
  <c r="J62" i="3"/>
  <c r="G62" i="3"/>
  <c r="K62" i="3"/>
  <c r="H62" i="3"/>
  <c r="K66" i="3"/>
  <c r="G66" i="3"/>
  <c r="J66" i="3"/>
  <c r="I66" i="3"/>
  <c r="H66" i="3"/>
  <c r="H34" i="3"/>
  <c r="K34" i="3"/>
  <c r="G34" i="3"/>
  <c r="J34" i="3"/>
  <c r="I34" i="3"/>
  <c r="K35" i="3"/>
  <c r="H35" i="3"/>
  <c r="I35" i="3"/>
  <c r="J35" i="3"/>
  <c r="G35" i="3"/>
  <c r="I33" i="3"/>
  <c r="J33" i="3"/>
  <c r="G33" i="3"/>
  <c r="K33" i="3"/>
  <c r="H33" i="3"/>
  <c r="G40" i="3"/>
  <c r="K40" i="3"/>
  <c r="H40" i="3"/>
  <c r="I40" i="3"/>
  <c r="J40" i="3"/>
  <c r="H48" i="3"/>
  <c r="K48" i="3"/>
  <c r="G48" i="3"/>
  <c r="J48" i="3"/>
  <c r="I48" i="3"/>
  <c r="J41" i="3"/>
  <c r="I41" i="3"/>
  <c r="H41" i="3"/>
  <c r="K41" i="3"/>
  <c r="G41" i="3"/>
  <c r="J52" i="3"/>
  <c r="G52" i="3"/>
  <c r="K52" i="3"/>
  <c r="H52" i="3"/>
  <c r="I52" i="3"/>
  <c r="J42" i="3"/>
  <c r="I42" i="3"/>
  <c r="H42" i="3"/>
  <c r="K42" i="3"/>
  <c r="G42" i="3"/>
  <c r="I32" i="3"/>
  <c r="J32" i="3"/>
  <c r="G32" i="3"/>
  <c r="K32" i="3"/>
  <c r="H32" i="3"/>
  <c r="I36" i="3"/>
  <c r="H36" i="3"/>
  <c r="K36" i="3"/>
  <c r="G36" i="3"/>
  <c r="J36" i="3"/>
  <c r="I47" i="3"/>
  <c r="J47" i="3"/>
  <c r="G47" i="3"/>
  <c r="K47" i="3"/>
  <c r="H47" i="3"/>
  <c r="I16" i="3"/>
  <c r="J16" i="3"/>
  <c r="G16" i="3"/>
  <c r="K16" i="3"/>
  <c r="H16" i="3"/>
  <c r="J14" i="3"/>
  <c r="K14" i="3"/>
  <c r="H14" i="3"/>
  <c r="I14" i="3"/>
  <c r="G14" i="3"/>
  <c r="H6" i="3"/>
  <c r="J6" i="3"/>
  <c r="I6" i="3"/>
  <c r="G6" i="3"/>
  <c r="K6" i="3"/>
  <c r="I17" i="3"/>
  <c r="H17" i="3"/>
  <c r="K17" i="3"/>
  <c r="G17" i="3"/>
  <c r="J17" i="3"/>
  <c r="K15" i="3"/>
  <c r="J15" i="3"/>
  <c r="I15" i="3"/>
  <c r="H15" i="3"/>
  <c r="G15" i="3"/>
  <c r="H7" i="3"/>
  <c r="G7" i="3"/>
  <c r="K7" i="3"/>
  <c r="J7" i="3"/>
  <c r="I7" i="3"/>
  <c r="H8" i="3"/>
  <c r="G8" i="3"/>
  <c r="I8" i="3"/>
  <c r="J8" i="3"/>
  <c r="K8" i="3"/>
  <c r="F148" i="2"/>
  <c r="F147" i="2"/>
  <c r="F146" i="2"/>
  <c r="F145" i="2"/>
  <c r="F144" i="2"/>
  <c r="F143" i="2"/>
  <c r="F140" i="2"/>
  <c r="F139" i="2"/>
  <c r="F138" i="2"/>
  <c r="F137" i="2"/>
  <c r="F136" i="2"/>
  <c r="F135" i="2"/>
  <c r="F133" i="2"/>
  <c r="F132" i="2"/>
  <c r="F131" i="2"/>
  <c r="F130" i="2"/>
  <c r="F129" i="2"/>
  <c r="F124" i="2"/>
  <c r="F123" i="2"/>
  <c r="F122" i="2"/>
  <c r="F120" i="2"/>
  <c r="F119" i="2"/>
  <c r="F115" i="2"/>
  <c r="F114" i="2"/>
  <c r="F113" i="2"/>
  <c r="F107" i="2"/>
  <c r="F106" i="2"/>
  <c r="F102" i="2"/>
  <c r="F101" i="2"/>
  <c r="F99" i="2"/>
  <c r="F98" i="2"/>
  <c r="F97" i="2"/>
  <c r="F82" i="2"/>
  <c r="F81" i="2"/>
  <c r="F80" i="2"/>
  <c r="F77" i="2"/>
  <c r="F76" i="2"/>
  <c r="F64" i="2"/>
  <c r="F61" i="2"/>
  <c r="F60" i="2"/>
  <c r="F59" i="2"/>
  <c r="F58" i="2"/>
  <c r="F57" i="2"/>
  <c r="F56" i="2"/>
  <c r="F50" i="2"/>
  <c r="F47" i="2"/>
  <c r="F43" i="2"/>
  <c r="F42" i="2"/>
  <c r="F37" i="2"/>
  <c r="F36" i="2"/>
  <c r="F35" i="2"/>
  <c r="F31" i="2"/>
  <c r="F30" i="2"/>
  <c r="F29" i="2"/>
  <c r="F28" i="2"/>
  <c r="F27" i="2"/>
  <c r="F13" i="2"/>
  <c r="F12" i="2"/>
  <c r="F6" i="2"/>
  <c r="F5" i="2"/>
  <c r="F4" i="2"/>
  <c r="J157" i="3" l="1"/>
  <c r="I157" i="3"/>
  <c r="K154" i="3"/>
  <c r="K157" i="3"/>
  <c r="H157" i="3"/>
  <c r="G157" i="3"/>
  <c r="I154" i="3"/>
  <c r="J154" i="3"/>
  <c r="H154" i="3"/>
  <c r="G154" i="3"/>
  <c r="L143" i="3"/>
  <c r="L142" i="3"/>
  <c r="L150" i="3"/>
  <c r="L145" i="3"/>
  <c r="L146" i="3"/>
  <c r="L141" i="3"/>
  <c r="L149" i="3"/>
  <c r="L148" i="3"/>
  <c r="L136" i="3"/>
  <c r="L147" i="3"/>
  <c r="L140" i="3"/>
  <c r="L139" i="3"/>
  <c r="L134" i="3"/>
  <c r="L128" i="3"/>
  <c r="L129" i="3"/>
  <c r="L135" i="3"/>
  <c r="L138" i="3"/>
  <c r="L127" i="3"/>
  <c r="L125" i="3"/>
  <c r="L124" i="3"/>
  <c r="L120" i="3"/>
  <c r="L111" i="3"/>
  <c r="L119" i="3"/>
  <c r="L118" i="3"/>
  <c r="L103" i="3"/>
  <c r="L106" i="3"/>
  <c r="L104" i="3"/>
  <c r="L107" i="3"/>
  <c r="L102" i="3"/>
  <c r="L112" i="3"/>
  <c r="L87" i="3"/>
  <c r="L35" i="3"/>
  <c r="L61" i="3"/>
  <c r="L82" i="3"/>
  <c r="L85" i="3"/>
  <c r="L32" i="3"/>
  <c r="L40" i="3"/>
  <c r="L34" i="3"/>
  <c r="L65" i="3"/>
  <c r="L81" i="3"/>
  <c r="L86" i="3"/>
  <c r="L63" i="3"/>
  <c r="L66" i="3"/>
  <c r="L62" i="3"/>
  <c r="L55" i="3"/>
  <c r="L69" i="3"/>
  <c r="L64" i="3"/>
  <c r="L41" i="3"/>
  <c r="L7" i="3"/>
  <c r="L47" i="3"/>
  <c r="L36" i="3"/>
  <c r="L48" i="3"/>
  <c r="L33" i="3"/>
  <c r="L42" i="3"/>
  <c r="L52" i="3"/>
  <c r="L16" i="3"/>
  <c r="L15" i="3"/>
  <c r="L17" i="3"/>
  <c r="L6" i="3"/>
  <c r="L8" i="3"/>
  <c r="L14" i="3"/>
  <c r="F3" i="1"/>
  <c r="L154" i="3" l="1"/>
  <c r="L157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" i="1"/>
</calcChain>
</file>

<file path=xl/sharedStrings.xml><?xml version="1.0" encoding="utf-8"?>
<sst xmlns="http://schemas.openxmlformats.org/spreadsheetml/2006/main" count="6257" uniqueCount="174">
  <si>
    <t>AD</t>
  </si>
  <si>
    <t>havza</t>
  </si>
  <si>
    <t>MANİSA</t>
  </si>
  <si>
    <t>Susurluk Havzası</t>
  </si>
  <si>
    <t>İZMİR</t>
  </si>
  <si>
    <t>KÜTAHYA</t>
  </si>
  <si>
    <t>BURSA</t>
  </si>
  <si>
    <t>ÇANAKKALE</t>
  </si>
  <si>
    <t>BİLECİK</t>
  </si>
  <si>
    <t>BALIKESİR</t>
  </si>
  <si>
    <t>BİTLİS</t>
  </si>
  <si>
    <t>Van Gölü Havzası</t>
  </si>
  <si>
    <t>MUŞ</t>
  </si>
  <si>
    <t>AĞRI</t>
  </si>
  <si>
    <t>VAN</t>
  </si>
  <si>
    <t>KAYSERİ</t>
  </si>
  <si>
    <t>Seyhan Havzası</t>
  </si>
  <si>
    <t>SİVAS</t>
  </si>
  <si>
    <t>NİĞDE</t>
  </si>
  <si>
    <t>ADANA</t>
  </si>
  <si>
    <t>K.MARAŞ</t>
  </si>
  <si>
    <t>İÇEL</t>
  </si>
  <si>
    <t>KONYA</t>
  </si>
  <si>
    <t>Sakarya Havzası</t>
  </si>
  <si>
    <t>DüZCE</t>
  </si>
  <si>
    <t>SAKARYA</t>
  </si>
  <si>
    <t>BOLU</t>
  </si>
  <si>
    <t>UŞAK</t>
  </si>
  <si>
    <t>AFYON</t>
  </si>
  <si>
    <t>ÇANKIRI</t>
  </si>
  <si>
    <t>KOCAELİ</t>
  </si>
  <si>
    <t>ESKİŞEHİR</t>
  </si>
  <si>
    <t>ANKARA</t>
  </si>
  <si>
    <t>İSTANBUL</t>
  </si>
  <si>
    <t>Meriç Ergene Havzası</t>
  </si>
  <si>
    <t>TEKİRDAĞ</t>
  </si>
  <si>
    <t>EDİRNE</t>
  </si>
  <si>
    <t>KIRKLARELİ</t>
  </si>
  <si>
    <t>Marmara Hazvası</t>
  </si>
  <si>
    <t>YALOVA</t>
  </si>
  <si>
    <t>BİNGÖL</t>
  </si>
  <si>
    <t>Dicle ve Fırat Havzası</t>
  </si>
  <si>
    <t>KİLİS</t>
  </si>
  <si>
    <t>TUNCELİ</t>
  </si>
  <si>
    <t>ERZURUM</t>
  </si>
  <si>
    <t>ŞANLIURFA</t>
  </si>
  <si>
    <t>ERZİNCAN</t>
  </si>
  <si>
    <t>GÜMÜŞHANE</t>
  </si>
  <si>
    <t>ADIYAMAN</t>
  </si>
  <si>
    <t>GAZİANTEP</t>
  </si>
  <si>
    <t>IĞDIR</t>
  </si>
  <si>
    <t>MARDİN</t>
  </si>
  <si>
    <t>HAKKARİ</t>
  </si>
  <si>
    <t>MALATYA</t>
  </si>
  <si>
    <t>KARS</t>
  </si>
  <si>
    <t>DİYARBAKIR</t>
  </si>
  <si>
    <t>BATMAN</t>
  </si>
  <si>
    <t>SİİRT</t>
  </si>
  <si>
    <t>BAYBURT</t>
  </si>
  <si>
    <t>ŞIRNAK</t>
  </si>
  <si>
    <t>ELAZIĞ</t>
  </si>
  <si>
    <t>Doğu Akdeniz Havzası</t>
  </si>
  <si>
    <t>KARAMAN</t>
  </si>
  <si>
    <t>ANTALYA</t>
  </si>
  <si>
    <t>TRABZON</t>
  </si>
  <si>
    <t>Doğu Karadeniz Havzası</t>
  </si>
  <si>
    <t>SAMSUN</t>
  </si>
  <si>
    <t>ARTVİN</t>
  </si>
  <si>
    <t>RİZE</t>
  </si>
  <si>
    <t>ORDU</t>
  </si>
  <si>
    <t>TOKAT</t>
  </si>
  <si>
    <t>GİRESUN</t>
  </si>
  <si>
    <t>Gediz Havzası</t>
  </si>
  <si>
    <t>DENİZLİ</t>
  </si>
  <si>
    <t>AYDIN</t>
  </si>
  <si>
    <t>Kızılırmak Havzası</t>
  </si>
  <si>
    <t>AMASYA</t>
  </si>
  <si>
    <t>YOZGAT</t>
  </si>
  <si>
    <t>AKSARAY</t>
  </si>
  <si>
    <t>KASTAMONU</t>
  </si>
  <si>
    <t>SİNOP</t>
  </si>
  <si>
    <t>ÇORUM</t>
  </si>
  <si>
    <t>KIRIKKALE</t>
  </si>
  <si>
    <t>NEVŞEHİR</t>
  </si>
  <si>
    <t>KIRŞEHİR</t>
  </si>
  <si>
    <t>Küçük Menderes Havzası</t>
  </si>
  <si>
    <t>Çoruh Havzası</t>
  </si>
  <si>
    <t>ARDAHAN</t>
  </si>
  <si>
    <t>Kuzey Ege Havzası</t>
  </si>
  <si>
    <t>Ceyhan Havzası</t>
  </si>
  <si>
    <t>OSMANİYE</t>
  </si>
  <si>
    <t>HATAY</t>
  </si>
  <si>
    <t>Konya Kapalı Havzası</t>
  </si>
  <si>
    <t>ISPARTA</t>
  </si>
  <si>
    <t>Yeşilırmak Havzası</t>
  </si>
  <si>
    <t>Akarçay Havzası</t>
  </si>
  <si>
    <t>BURDUR</t>
  </si>
  <si>
    <t>Antalya Havzası</t>
  </si>
  <si>
    <t>Aras Havzası</t>
  </si>
  <si>
    <t>Asi Havzası</t>
  </si>
  <si>
    <t>Batı Karadeniz Havzası</t>
  </si>
  <si>
    <t>BARTIN</t>
  </si>
  <si>
    <t>KARABÜK</t>
  </si>
  <si>
    <t>ZONGULDAK</t>
  </si>
  <si>
    <t>Batı Akdeniz Havzası</t>
  </si>
  <si>
    <t>MUĞLA</t>
  </si>
  <si>
    <t>Burdur Havzası</t>
  </si>
  <si>
    <t>Büyük Menderes</t>
  </si>
  <si>
    <t>IL</t>
  </si>
  <si>
    <t>Toplam Alan (km²)</t>
  </si>
  <si>
    <t>Havza İçinde Kalan Alan (km²)</t>
  </si>
  <si>
    <t>%</t>
  </si>
  <si>
    <t>İli</t>
  </si>
  <si>
    <t>2016  Sonu Toplamı</t>
  </si>
  <si>
    <t>Toplam</t>
  </si>
  <si>
    <t>Program</t>
  </si>
  <si>
    <t>Gerçekleşme</t>
  </si>
  <si>
    <t xml:space="preserve">Program </t>
  </si>
  <si>
    <t xml:space="preserve">Toplam </t>
  </si>
  <si>
    <t>Satır Etiketleri</t>
  </si>
  <si>
    <t>Genel Toplam</t>
  </si>
  <si>
    <t>BUGEM</t>
  </si>
  <si>
    <t>BUGEM HARİÇ</t>
  </si>
  <si>
    <t xml:space="preserve">İLİ </t>
  </si>
  <si>
    <t xml:space="preserve">GEP </t>
  </si>
  <si>
    <t>FAALİYET ADI</t>
  </si>
  <si>
    <t>BİRİM</t>
  </si>
  <si>
    <t>2018
HEDEF</t>
  </si>
  <si>
    <t>2019
HEDEF</t>
  </si>
  <si>
    <t>2018 VE 2019 
TOPLAM HEDEF</t>
  </si>
  <si>
    <t>AKDENİZGEP</t>
  </si>
  <si>
    <t>Ağaçlandırma (Suni tensil ve Özel Ağaç. Dah.)</t>
  </si>
  <si>
    <t>Dekar</t>
  </si>
  <si>
    <t>Erozyon Kontrolü</t>
  </si>
  <si>
    <t>Mera Islahı</t>
  </si>
  <si>
    <t>Rehabilitasyon</t>
  </si>
  <si>
    <t>Ağaçlandırma (Suni tensil ve Özel Ağaç. Dahil)</t>
  </si>
  <si>
    <t>KAHRAMANMARAŞ</t>
  </si>
  <si>
    <t>MERSİN</t>
  </si>
  <si>
    <t>BAKGEP</t>
  </si>
  <si>
    <t>DÜZCE</t>
  </si>
  <si>
    <t>DAPGEP</t>
  </si>
  <si>
    <t>DOKAP</t>
  </si>
  <si>
    <t>AFYONKARAHİSAR</t>
  </si>
  <si>
    <t>EGE GEP</t>
  </si>
  <si>
    <t>GAP GEP</t>
  </si>
  <si>
    <t>KOP GEP</t>
  </si>
  <si>
    <t>MARMARA GEP</t>
  </si>
  <si>
    <t>ORTA GEP</t>
  </si>
  <si>
    <t>TRAGEP</t>
  </si>
  <si>
    <t>Toplam 2019
HEDEF</t>
  </si>
  <si>
    <t>Toplam 2018 VE 2019 
TOPLAM HEDEF</t>
  </si>
  <si>
    <t>Toplam 2018
HEDEF</t>
  </si>
  <si>
    <t>TOPLAM HEDEF</t>
  </si>
  <si>
    <t>SAatır Etiketleri</t>
  </si>
  <si>
    <t>Sütun Etiketleri</t>
  </si>
  <si>
    <t>Toplam 2018 
HEDEF</t>
  </si>
  <si>
    <t>Toplam 2019 
HEDEF</t>
  </si>
  <si>
    <t>Toplam 2018 
HEDEF Toplamı</t>
  </si>
  <si>
    <t>Toplam 2019 
HEDEF Toplamı</t>
  </si>
  <si>
    <t>Ağaçlandırma
 (Suni tensil ve Özel Ağaç. Dahil)</t>
  </si>
  <si>
    <t>Ağaçlandırma 
 (Suni tensil ve Özel Ağaç. Dahil)</t>
  </si>
  <si>
    <t>Erozyon 
Kontrolü</t>
  </si>
  <si>
    <t>Mera
 Islahı</t>
  </si>
  <si>
    <t>EROZYON EYLEM  PLANI İLLER  TOPLAM DAĞILIMI</t>
  </si>
  <si>
    <t>EROZYON EYLEM PLANI İL-FAALİYET DAĞILIMI</t>
  </si>
  <si>
    <t>EROZYON EYLEM PLANI HAVZA FALİYET DAĞILIMI</t>
  </si>
  <si>
    <t>EROZYON EYLEM PLANI  İL  FAALİYET DAĞILIMI</t>
  </si>
  <si>
    <t>Toplam 2018 - 2019 HEDEF
HEDEF Toplamı</t>
  </si>
  <si>
    <t>GENEL TOPLAM</t>
  </si>
  <si>
    <t xml:space="preserve">  2018 HEDEF (hektar)</t>
  </si>
  <si>
    <t xml:space="preserve"> 2019 HEDEF (hektar)</t>
  </si>
  <si>
    <t>ggdd</t>
  </si>
  <si>
    <t>İLİ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</si>
</sst>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14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/>
    <xf numFmtId="1" fontId="3" fillId="3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shrinkToFit="1"/>
    </xf>
    <xf numFmtId="3" fontId="5" fillId="3" borderId="1" xfId="0" applyNumberFormat="1" applyFont="1" applyFill="1" applyBorder="1"/>
    <xf numFmtId="3" fontId="5" fillId="6" borderId="1" xfId="0" applyNumberFormat="1" applyFont="1" applyFill="1" applyBorder="1"/>
    <xf numFmtId="3" fontId="6" fillId="7" borderId="1" xfId="0" applyNumberFormat="1" applyFont="1" applyFill="1" applyBorder="1"/>
    <xf numFmtId="3" fontId="7" fillId="5" borderId="1" xfId="0" applyNumberFormat="1" applyFont="1" applyFill="1" applyBorder="1"/>
    <xf numFmtId="3" fontId="4" fillId="8" borderId="1" xfId="0" applyNumberFormat="1" applyFont="1" applyFill="1" applyBorder="1"/>
    <xf numFmtId="3" fontId="7" fillId="5" borderId="0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/>
    <xf numFmtId="3" fontId="8" fillId="5" borderId="1" xfId="0" applyNumberFormat="1" applyFont="1" applyFill="1" applyBorder="1"/>
    <xf numFmtId="3" fontId="8" fillId="5" borderId="0" xfId="0" applyNumberFormat="1" applyFont="1" applyFill="1" applyBorder="1"/>
    <xf numFmtId="164" fontId="3" fillId="8" borderId="1" xfId="0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left"/>
    </xf>
    <xf numFmtId="3" fontId="0" fillId="0" borderId="1" xfId="0" pivotButton="1" applyNumberFormat="1" applyBorder="1" applyAlignment="1">
      <alignment horizontal="center" vertical="center"/>
    </xf>
    <xf numFmtId="3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3" fontId="0" fillId="0" borderId="1" xfId="0" pivotButton="1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pivotButton="1" applyNumberFormat="1" applyBorder="1" applyAlignment="1">
      <alignment horizontal="left"/>
    </xf>
    <xf numFmtId="3" fontId="0" fillId="0" borderId="1" xfId="0" pivotButton="1" applyNumberFormat="1" applyBorder="1"/>
    <xf numFmtId="3" fontId="0" fillId="0" borderId="1" xfId="0" applyNumberFormat="1" applyBorder="1" applyAlignment="1">
      <alignment horizontal="left" indent="1"/>
    </xf>
    <xf numFmtId="3" fontId="0" fillId="0" borderId="1" xfId="0" applyNumberFormat="1" applyBorder="1" applyAlignment="1">
      <alignment horizontal="left" indent="2"/>
    </xf>
    <xf numFmtId="0" fontId="0" fillId="0" borderId="0" xfId="0" applyAlignment="1">
      <alignment horizontal="center" vertical="center"/>
    </xf>
    <xf numFmtId="3" fontId="0" fillId="0" borderId="1" xfId="0" pivotButton="1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0" fillId="9" borderId="1" xfId="0" applyNumberFormat="1" applyFont="1" applyFill="1" applyBorder="1" applyAlignment="1">
      <alignment horizontal="center" vertical="center"/>
    </xf>
    <xf numFmtId="3" fontId="11" fillId="10" borderId="1" xfId="0" applyNumberFormat="1" applyFont="1" applyFill="1" applyBorder="1" applyAlignment="1">
      <alignment horizontal="left"/>
    </xf>
    <xf numFmtId="3" fontId="11" fillId="1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indent="1"/>
    </xf>
    <xf numFmtId="3" fontId="1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inden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indent="2"/>
    </xf>
    <xf numFmtId="3" fontId="11" fillId="0" borderId="1" xfId="0" applyNumberFormat="1" applyFont="1" applyBorder="1" applyAlignment="1">
      <alignment horizontal="left"/>
    </xf>
    <xf numFmtId="3" fontId="10" fillId="9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10" fillId="9" borderId="3" xfId="0" applyNumberFormat="1" applyFont="1" applyFill="1" applyBorder="1"/>
    <xf numFmtId="3" fontId="10" fillId="9" borderId="3" xfId="0" applyNumberFormat="1" applyFont="1" applyFill="1" applyBorder="1" applyAlignment="1">
      <alignment horizontal="center" vertical="center"/>
    </xf>
    <xf numFmtId="3" fontId="9" fillId="10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12" fillId="9" borderId="3" xfId="0" applyNumberFormat="1" applyFont="1" applyFill="1" applyBorder="1" applyAlignment="1">
      <alignment horizontal="left" vertical="center"/>
    </xf>
    <xf numFmtId="3" fontId="12" fillId="9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3" fontId="9" fillId="0" borderId="0" xfId="0" applyNumberFormat="1" applyFont="1" applyBorder="1"/>
    <xf numFmtId="0" fontId="0" fillId="0" borderId="10" xfId="0" applyBorder="1"/>
    <xf numFmtId="3" fontId="10" fillId="9" borderId="1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10" fillId="9" borderId="9" xfId="0" applyNumberFormat="1" applyFont="1" applyFill="1" applyBorder="1" applyAlignment="1">
      <alignment horizontal="center" vertical="center"/>
    </xf>
    <xf numFmtId="3" fontId="10" fillId="9" borderId="4" xfId="0" applyNumberFormat="1" applyFont="1" applyFill="1" applyBorder="1" applyAlignment="1">
      <alignment horizontal="center" vertical="center"/>
    </xf>
    <xf numFmtId="3" fontId="10" fillId="9" borderId="5" xfId="0" applyNumberFormat="1" applyFont="1" applyFill="1" applyBorder="1" applyAlignment="1">
      <alignment horizontal="center" vertical="center"/>
    </xf>
    <xf numFmtId="3" fontId="10" fillId="9" borderId="9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2">
    <cellStyle name="Normal" xfId="0" builtinId="0"/>
    <cellStyle name="Normal_2004 sonu itibariyle faaliyetler" xfId="1"/>
  </cellStyles>
  <dxfs count="57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inden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ksu\Downloads\erozyon%20eylem%20plan&#305;%20hedefler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zar" refreshedDate="43068.36774976852" createdVersion="4" refreshedVersion="4" minRefreshableVersion="3" recordCount="324">
  <cacheSource type="worksheet">
    <worksheetSource ref="C2:I326" sheet="Sayfa6"/>
  </cacheSource>
  <cacheFields count="7">
    <cacheField name="İLİ " numFmtId="3">
      <sharedItems count="81">
        <s v="ADANA"/>
        <s v="ANTALYA"/>
        <s v="BURDUR"/>
        <s v="HATAY"/>
        <s v="ISPARTA"/>
        <s v="KAHRAMANMARAŞ"/>
        <s v="MERSİN"/>
        <s v="OSMANİYE"/>
        <s v="BARTIN"/>
        <s v="BOLU"/>
        <s v="DÜZCE"/>
        <s v="KARABÜK"/>
        <s v="KASTAMONU"/>
        <s v="SİNOP"/>
        <s v="ZONGULDAK"/>
        <s v="AĞRI"/>
        <s v="ARDAHAN"/>
        <s v="BİNGÖL"/>
        <s v="BİTLİS"/>
        <s v="ELAZIĞ"/>
        <s v="ERZİNCAN"/>
        <s v="ERZURUM"/>
        <s v="HAKKARİ"/>
        <s v="IĞDIR"/>
        <s v="KARS"/>
        <s v="MUŞ"/>
        <s v="SİVAS"/>
        <s v="TUNCELİ"/>
        <s v="VAN"/>
        <s v="ARTVİN"/>
        <s v="BAYBURT"/>
        <s v="GİRESUN"/>
        <s v="GÜMÜŞHANE"/>
        <s v="ORDU"/>
        <s v="RİZE"/>
        <s v="SAMSUN"/>
        <s v="TOKAT"/>
        <s v="TRABZON"/>
        <s v="AFYONKARAHİSAR"/>
        <s v="AYDIN"/>
        <s v="DENİZLİ"/>
        <s v="İZMİR"/>
        <s v="KÜTAHYA"/>
        <s v="MANİSA"/>
        <s v="MUĞLA"/>
        <s v="UŞAK"/>
        <s v="ADIYAMAN"/>
        <s v="BATMAN"/>
        <s v="DİYARBAKIR"/>
        <s v="GAZİANTEP"/>
        <s v="KİLİS"/>
        <s v="MARDİN"/>
        <s v="SİİRT"/>
        <s v="ŞANLIURFA"/>
        <s v="ŞIRNAK"/>
        <s v="AKSARAY"/>
        <s v="KARAMAN"/>
        <s v="KIRIKKALE"/>
        <s v="KIRŞEHİR"/>
        <s v="KONYA"/>
        <s v="NEVŞEHİR"/>
        <s v="NİĞDE"/>
        <s v="YOZGAT"/>
        <s v="BALIKESİR"/>
        <s v="BİLECİK"/>
        <s v="BURSA"/>
        <s v="ÇANAKKALE"/>
        <s v="İSTANBUL"/>
        <s v="KOCAELİ"/>
        <s v="SAKARYA"/>
        <s v="YALOVA"/>
        <s v="AMASYA"/>
        <s v="ANKARA"/>
        <s v="ÇANKIRI"/>
        <s v="ÇORUM"/>
        <s v="ESKİŞEHİR"/>
        <s v="KAYSERİ"/>
        <s v="EDİRNE"/>
        <s v="KIRKLARELİ"/>
        <s v="TEKİRDAĞ"/>
        <s v="MALATYA"/>
      </sharedItems>
    </cacheField>
    <cacheField name="GEP " numFmtId="3">
      <sharedItems/>
    </cacheField>
    <cacheField name="FAALİYET ADI" numFmtId="3">
      <sharedItems count="5">
        <s v="Ağaçlandırma (Suni tensil ve Özel Ağaç. Dah.)"/>
        <s v="Erozyon Kontrolü"/>
        <s v="Mera Islahı"/>
        <s v="Rehabilitasyon"/>
        <s v="Ağaçlandırma (Suni tensil ve Özel Ağaç. Dahil)"/>
      </sharedItems>
    </cacheField>
    <cacheField name="BİRİM" numFmtId="3">
      <sharedItems/>
    </cacheField>
    <cacheField name="2018_x000a_HEDEF" numFmtId="3">
      <sharedItems containsSemiMixedTypes="0" containsString="0" containsNumber="1" minValue="0" maxValue="7500"/>
    </cacheField>
    <cacheField name="2019_x000a_HEDEF" numFmtId="3">
      <sharedItems containsSemiMixedTypes="0" containsString="0" containsNumber="1" minValue="0" maxValue="7300"/>
    </cacheField>
    <cacheField name="2018 VE 2019 _x000a_TOPLAM HEDEF" numFmtId="3">
      <sharedItems containsSemiMixedTypes="0" containsString="0" containsNumber="1" minValue="0" maxValue="14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Yazar" refreshedDate="43069.665457291667" createdVersion="4" refreshedVersion="4" minRefreshableVersion="3" recordCount="592">
  <cacheSource type="worksheet">
    <worksheetSource ref="F2:J594" sheet="Sayfa3" r:id="rId2"/>
  </cacheSource>
  <cacheFields count="5">
    <cacheField name="İLİ " numFmtId="0">
      <sharedItems count="81">
        <s v="ADANA"/>
        <s v="ADIYAMAN"/>
        <s v="AFYONKARAHİSAR"/>
        <s v="AĞRI"/>
        <s v="AKSARAY"/>
        <s v="AMASYA"/>
        <s v="ANKARA"/>
        <s v="ANTALYA"/>
        <s v="ARDAHAN"/>
        <s v="ARTVİN"/>
        <s v="AYDIN"/>
        <s v="BALIKESİR"/>
        <s v="BARTIN"/>
        <s v="BATMAN"/>
        <s v="BAYBURT"/>
        <s v="BİLECİK"/>
        <s v="BİNGÖL"/>
        <s v="BİTLİS"/>
        <s v="BOLU"/>
        <s v="BURDUR"/>
        <s v="BURSA"/>
        <s v="ÇANAKKALE"/>
        <s v="ÇANKIRI"/>
        <s v="ÇORUM"/>
        <s v="DENİZLİ"/>
        <s v="DİYARBAKIR"/>
        <s v="DüZCE"/>
        <s v="EDİRNE"/>
        <s v="ELAZIĞ"/>
        <s v="ERZİNCAN"/>
        <s v="ERZURUM"/>
        <s v="ESKİŞEHİR"/>
        <s v="GAZİANTEP"/>
        <s v="GİRESUN"/>
        <s v="GÜMÜŞHANE"/>
        <s v="HAKKARİ"/>
        <s v="HATAY"/>
        <s v="IĞDIR"/>
        <s v="ISPARTA"/>
        <s v="İÇEL"/>
        <s v="İSTANBUL"/>
        <s v="İZMİR"/>
        <s v="KAHRAMANMARAŞ"/>
        <s v="KARABÜK"/>
        <s v="KARAMAN"/>
        <s v="KARS"/>
        <s v="KASTAMONU"/>
        <s v="KAYSERİ"/>
        <s v="KIRIKKALE"/>
        <s v="KIRKLARELİ"/>
        <s v="KIRŞEHİR"/>
        <s v="KİLİS"/>
        <s v="KOCAELİ"/>
        <s v="KONYA"/>
        <s v="KÜTAHYA"/>
        <s v="MALATYA"/>
        <s v="MANİSA"/>
        <s v="MARDİN"/>
        <s v="MUĞLA"/>
        <s v="MUŞ"/>
        <s v="NEVŞEHİR"/>
        <s v="NİĞDE"/>
        <s v="ORDU"/>
        <s v="OSMANİYE"/>
        <s v="RİZE"/>
        <s v="SAKARYA"/>
        <s v="SAMSUN"/>
        <s v="SİİRT"/>
        <s v="SİNOP"/>
        <s v="SİVAS"/>
        <s v="ŞANLIURFA"/>
        <s v="ŞIRNAK"/>
        <s v="TEKİRDAĞ"/>
        <s v="TOKAT"/>
        <s v="TRABZON"/>
        <s v="TUNCELİ"/>
        <s v="UŞAK"/>
        <s v="VAN"/>
        <s v="YALOVA"/>
        <s v="YOZGAT"/>
        <s v="ZONGULDAK"/>
      </sharedItems>
    </cacheField>
    <cacheField name="havza" numFmtId="0">
      <sharedItems count="25">
        <s v="Ceyhan Havzası"/>
        <s v="Seyhan Havzası"/>
        <s v="Dicle ve Fırat Havzası"/>
        <s v="Burdur Havzası"/>
        <s v="Büyük Menderes"/>
        <s v="Sakarya Havzası"/>
        <s v="Akarçay Havzası"/>
        <s v="Aras Havzası"/>
        <s v="Kızılırmak Havzası"/>
        <s v="Konya Kapalı Havzası"/>
        <s v="Yeşilırmak Havzası"/>
        <s v="Doğu Akdeniz Havzası"/>
        <s v="Batı Akdeniz Havzası"/>
        <s v="Antalya Havzası"/>
        <s v="Doğu Karadeniz Havzası"/>
        <s v="Çoruh Havzası"/>
        <s v="Marmara Hazvası"/>
        <s v="Kuzey Ege Havzası"/>
        <s v="Susurluk Havzası"/>
        <s v="Batı Karadeniz Havzası"/>
        <s v="Van Gölü Havzası"/>
        <s v="Asi Havzası"/>
        <s v="Gediz Havzası"/>
        <s v="Küçük Menderes Havzası"/>
        <s v="Meriç Ergene Havzası"/>
      </sharedItems>
    </cacheField>
    <cacheField name="FAALİYET ADI" numFmtId="0">
      <sharedItems count="4">
        <s v="Ağaçlandırma (Suni tensil ve Özel Ağaç. Dahil)"/>
        <s v="Erozyon Kontrolü"/>
        <s v="Mera Islahı"/>
        <s v="Rehabilitasyon"/>
      </sharedItems>
    </cacheField>
    <cacheField name="2018 _x000a_HEDEF" numFmtId="3">
      <sharedItems containsSemiMixedTypes="0" containsString="0" containsNumber="1" minValue="0" maxValue="5500"/>
    </cacheField>
    <cacheField name="2019 _x000a_HEDEF" numFmtId="3">
      <sharedItems containsSemiMixedTypes="0" containsString="0" containsNumber="1" minValue="0" maxValue="5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x v="0"/>
    <s v="AKDENİZGEP"/>
    <x v="0"/>
    <s v="Dekar"/>
    <n v="1300.9826589595377"/>
    <n v="1899.2739652980024"/>
    <n v="3200.2566242575404"/>
  </r>
  <r>
    <x v="0"/>
    <s v="AKDENİZGEP"/>
    <x v="1"/>
    <s v="Dekar"/>
    <n v="1200"/>
    <n v="1200"/>
    <n v="2400"/>
  </r>
  <r>
    <x v="0"/>
    <s v="AKDENİZGEP"/>
    <x v="2"/>
    <s v="Dekar"/>
    <n v="150"/>
    <n v="150"/>
    <n v="300"/>
  </r>
  <r>
    <x v="0"/>
    <s v="AKDENİZGEP"/>
    <x v="3"/>
    <s v="Dekar"/>
    <n v="1864.0250259076881"/>
    <n v="1620"/>
    <n v="3484.0250259076884"/>
  </r>
  <r>
    <x v="1"/>
    <s v="AKDENİZGEP"/>
    <x v="4"/>
    <s v="Dekar"/>
    <n v="702.21893063583821"/>
    <n v="687.41950038967968"/>
    <n v="1389.638431025518"/>
  </r>
  <r>
    <x v="1"/>
    <s v="AKDENİZGEP"/>
    <x v="1"/>
    <s v="Dekar"/>
    <n v="500"/>
    <n v="514"/>
    <n v="1014"/>
  </r>
  <r>
    <x v="1"/>
    <s v="AKDENİZGEP"/>
    <x v="2"/>
    <s v="Dekar"/>
    <n v="0"/>
    <n v="0"/>
    <n v="0"/>
  </r>
  <r>
    <x v="1"/>
    <s v="AKDENİZGEP"/>
    <x v="3"/>
    <s v="Dekar"/>
    <n v="831"/>
    <n v="800"/>
    <n v="1631"/>
  </r>
  <r>
    <x v="2"/>
    <s v="AKDENİZGEP"/>
    <x v="4"/>
    <s v="Dekar"/>
    <n v="824.53937861271675"/>
    <n v="957.48390007793591"/>
    <n v="1782.0232786906527"/>
  </r>
  <r>
    <x v="2"/>
    <s v="AKDENİZGEP"/>
    <x v="1"/>
    <s v="Dekar"/>
    <n v="450"/>
    <n v="450"/>
    <n v="900"/>
  </r>
  <r>
    <x v="2"/>
    <s v="AKDENİZGEP"/>
    <x v="2"/>
    <s v="Dekar"/>
    <n v="0"/>
    <n v="0"/>
    <n v="0"/>
  </r>
  <r>
    <x v="2"/>
    <s v="AKDENİZGEP"/>
    <x v="3"/>
    <s v="Dekar"/>
    <n v="1421"/>
    <n v="1177"/>
    <n v="2598"/>
  </r>
  <r>
    <x v="3"/>
    <s v="AKDENİZGEP"/>
    <x v="4"/>
    <s v="Dekar"/>
    <n v="535.51752167630059"/>
    <n v="500"/>
    <n v="1035.5175216763005"/>
  </r>
  <r>
    <x v="3"/>
    <s v="AKDENİZGEP"/>
    <x v="1"/>
    <s v="Dekar"/>
    <n v="0"/>
    <n v="0"/>
    <n v="0"/>
  </r>
  <r>
    <x v="3"/>
    <s v="AKDENİZGEP"/>
    <x v="2"/>
    <s v="Dekar"/>
    <n v="0"/>
    <n v="0"/>
    <n v="0"/>
  </r>
  <r>
    <x v="3"/>
    <s v="AKDENİZGEP"/>
    <x v="3"/>
    <s v="Dekar"/>
    <n v="1144"/>
    <n v="875"/>
    <n v="2019"/>
  </r>
  <r>
    <x v="4"/>
    <s v="AKDENİZGEP"/>
    <x v="4"/>
    <s v="Dekar"/>
    <n v="671.03504335260118"/>
    <n v="650"/>
    <n v="1321.0350433526012"/>
  </r>
  <r>
    <x v="4"/>
    <s v="AKDENİZGEP"/>
    <x v="1"/>
    <s v="Dekar"/>
    <n v="400"/>
    <n v="400"/>
    <n v="800"/>
  </r>
  <r>
    <x v="4"/>
    <s v="AKDENİZGEP"/>
    <x v="2"/>
    <s v="Dekar"/>
    <n v="50"/>
    <n v="50"/>
    <n v="100"/>
  </r>
  <r>
    <x v="4"/>
    <s v="AKDENİZGEP"/>
    <x v="3"/>
    <s v="Dekar"/>
    <n v="627"/>
    <n v="440"/>
    <n v="1067"/>
  </r>
  <r>
    <x v="5"/>
    <s v="AKDENİZGEP"/>
    <x v="4"/>
    <s v="Dekar"/>
    <n v="1328.4140173410406"/>
    <n v="1024.6359571762582"/>
    <n v="2353.0499745172988"/>
  </r>
  <r>
    <x v="5"/>
    <s v="AKDENİZGEP"/>
    <x v="1"/>
    <s v="Dekar"/>
    <n v="1275"/>
    <n v="1271"/>
    <n v="2546"/>
  </r>
  <r>
    <x v="5"/>
    <s v="AKDENİZGEP"/>
    <x v="2"/>
    <s v="Dekar"/>
    <n v="100"/>
    <n v="100"/>
    <n v="200"/>
  </r>
  <r>
    <x v="5"/>
    <s v="AKDENİZGEP"/>
    <x v="3"/>
    <s v="Dekar"/>
    <n v="1414"/>
    <n v="1733"/>
    <n v="3147"/>
  </r>
  <r>
    <x v="6"/>
    <s v="AKDENİZGEP"/>
    <x v="4"/>
    <s v="Dekar"/>
    <n v="1913.2947976878611"/>
    <n v="1169.5393576438739"/>
    <n v="3082.834155331735"/>
  </r>
  <r>
    <x v="6"/>
    <s v="AKDENİZGEP"/>
    <x v="1"/>
    <s v="Dekar"/>
    <n v="950"/>
    <n v="950"/>
    <n v="1900"/>
  </r>
  <r>
    <x v="6"/>
    <s v="AKDENİZGEP"/>
    <x v="2"/>
    <s v="Dekar"/>
    <n v="150"/>
    <n v="150"/>
    <n v="300"/>
  </r>
  <r>
    <x v="6"/>
    <s v="AKDENİZGEP"/>
    <x v="3"/>
    <s v="Dekar"/>
    <n v="3500"/>
    <n v="3500"/>
    <n v="7000"/>
  </r>
  <r>
    <x v="7"/>
    <s v="AKDENİZGEP"/>
    <x v="4"/>
    <s v="Dekar"/>
    <n v="373.60278179190755"/>
    <n v="286.81242052586242"/>
    <n v="660.41520231776997"/>
  </r>
  <r>
    <x v="7"/>
    <s v="AKDENİZGEP"/>
    <x v="1"/>
    <s v="Dekar"/>
    <n v="340"/>
    <n v="331"/>
    <n v="671"/>
  </r>
  <r>
    <x v="7"/>
    <s v="AKDENİZGEP"/>
    <x v="2"/>
    <s v="Dekar"/>
    <n v="0"/>
    <n v="0"/>
    <n v="0"/>
  </r>
  <r>
    <x v="7"/>
    <s v="AKDENİZGEP"/>
    <x v="3"/>
    <s v="Dekar"/>
    <n v="300"/>
    <n v="250"/>
    <n v="550"/>
  </r>
  <r>
    <x v="8"/>
    <s v="BAKGEP"/>
    <x v="0"/>
    <s v="Dekar"/>
    <n v="30"/>
    <n v="25"/>
    <n v="55"/>
  </r>
  <r>
    <x v="8"/>
    <s v="BAKGEP"/>
    <x v="1"/>
    <s v="Dekar"/>
    <n v="0"/>
    <n v="0"/>
    <n v="0"/>
  </r>
  <r>
    <x v="8"/>
    <s v="BAKGEP"/>
    <x v="2"/>
    <s v="Dekar"/>
    <n v="0"/>
    <n v="0"/>
    <n v="0"/>
  </r>
  <r>
    <x v="8"/>
    <s v="BAKGEP"/>
    <x v="3"/>
    <s v="Dekar"/>
    <n v="329"/>
    <n v="350"/>
    <n v="679"/>
  </r>
  <r>
    <x v="9"/>
    <s v="BAKGEP"/>
    <x v="4"/>
    <s v="Dekar"/>
    <n v="464.5773121387283"/>
    <n v="358.65704089585302"/>
    <n v="823.23435303458132"/>
  </r>
  <r>
    <x v="9"/>
    <s v="BAKGEP"/>
    <x v="1"/>
    <s v="Dekar"/>
    <n v="10"/>
    <n v="10"/>
    <n v="20"/>
  </r>
  <r>
    <x v="9"/>
    <s v="BAKGEP"/>
    <x v="2"/>
    <s v="Dekar"/>
    <n v="100"/>
    <n v="100"/>
    <n v="200"/>
  </r>
  <r>
    <x v="9"/>
    <s v="BAKGEP"/>
    <x v="3"/>
    <s v="Dekar"/>
    <n v="1000"/>
    <n v="800"/>
    <n v="1800"/>
  </r>
  <r>
    <x v="10"/>
    <s v="BAKGEP"/>
    <x v="4"/>
    <s v="Dekar"/>
    <n v="12"/>
    <n v="0"/>
    <n v="12"/>
  </r>
  <r>
    <x v="10"/>
    <s v="BAKGEP"/>
    <x v="1"/>
    <s v="Dekar"/>
    <n v="0"/>
    <n v="0"/>
    <n v="0"/>
  </r>
  <r>
    <x v="10"/>
    <s v="BAKGEP"/>
    <x v="2"/>
    <s v="Dekar"/>
    <n v="0"/>
    <n v="0"/>
    <n v="0"/>
  </r>
  <r>
    <x v="10"/>
    <s v="BAKGEP"/>
    <x v="3"/>
    <s v="Dekar"/>
    <n v="50"/>
    <n v="0"/>
    <n v="50"/>
  </r>
  <r>
    <x v="11"/>
    <s v="BAKGEP"/>
    <x v="4"/>
    <s v="Dekar"/>
    <n v="50"/>
    <n v="50"/>
    <n v="100"/>
  </r>
  <r>
    <x v="11"/>
    <s v="BAKGEP"/>
    <x v="1"/>
    <s v="Dekar"/>
    <n v="0"/>
    <n v="0"/>
    <n v="0"/>
  </r>
  <r>
    <x v="11"/>
    <s v="BAKGEP"/>
    <x v="2"/>
    <s v="Dekar"/>
    <n v="0"/>
    <n v="0"/>
    <n v="0"/>
  </r>
  <r>
    <x v="11"/>
    <s v="BAKGEP"/>
    <x v="3"/>
    <s v="Dekar"/>
    <n v="623"/>
    <n v="615"/>
    <n v="1238"/>
  </r>
  <r>
    <x v="12"/>
    <s v="BAKGEP"/>
    <x v="4"/>
    <s v="Dekar"/>
    <n v="416.79010115606934"/>
    <n v="446.9256327166824"/>
    <n v="863.71573387275168"/>
  </r>
  <r>
    <x v="12"/>
    <s v="BAKGEP"/>
    <x v="1"/>
    <s v="Dekar"/>
    <n v="350"/>
    <n v="350"/>
    <n v="700"/>
  </r>
  <r>
    <x v="12"/>
    <s v="BAKGEP"/>
    <x v="2"/>
    <s v="Dekar"/>
    <n v="150"/>
    <n v="150"/>
    <n v="300"/>
  </r>
  <r>
    <x v="12"/>
    <s v="BAKGEP"/>
    <x v="3"/>
    <s v="Dekar"/>
    <n v="1750"/>
    <n v="1700"/>
    <n v="3450"/>
  </r>
  <r>
    <x v="13"/>
    <s v="BAKGEP"/>
    <x v="4"/>
    <s v="Dekar"/>
    <n v="500"/>
    <n v="467.59711226875589"/>
    <n v="967.59711226875584"/>
  </r>
  <r>
    <x v="13"/>
    <s v="BAKGEP"/>
    <x v="1"/>
    <s v="Dekar"/>
    <n v="500"/>
    <n v="500"/>
    <n v="1000"/>
  </r>
  <r>
    <x v="13"/>
    <s v="BAKGEP"/>
    <x v="2"/>
    <s v="Dekar"/>
    <n v="150"/>
    <n v="150"/>
    <n v="300"/>
  </r>
  <r>
    <x v="13"/>
    <s v="BAKGEP"/>
    <x v="3"/>
    <s v="Dekar"/>
    <n v="684"/>
    <n v="719"/>
    <n v="1403"/>
  </r>
  <r>
    <x v="14"/>
    <s v="BAKGEP"/>
    <x v="4"/>
    <s v="Dekar"/>
    <n v="75"/>
    <n v="100"/>
    <n v="175"/>
  </r>
  <r>
    <x v="14"/>
    <s v="BAKGEP"/>
    <x v="1"/>
    <s v="Dekar"/>
    <n v="0"/>
    <n v="0"/>
    <n v="0"/>
  </r>
  <r>
    <x v="14"/>
    <s v="BAKGEP"/>
    <x v="2"/>
    <s v="Dekar"/>
    <n v="0"/>
    <n v="0"/>
    <n v="0"/>
  </r>
  <r>
    <x v="14"/>
    <s v="BAKGEP"/>
    <x v="3"/>
    <s v="Dekar"/>
    <n v="301"/>
    <n v="200"/>
    <n v="501"/>
  </r>
  <r>
    <x v="15"/>
    <s v="DAPGEP"/>
    <x v="0"/>
    <s v="Dekar"/>
    <n v="50"/>
    <n v="50"/>
    <n v="100"/>
  </r>
  <r>
    <x v="15"/>
    <s v="DAPGEP"/>
    <x v="1"/>
    <s v="Dekar"/>
    <n v="4000"/>
    <n v="3790"/>
    <n v="7790"/>
  </r>
  <r>
    <x v="15"/>
    <s v="DAPGEP"/>
    <x v="2"/>
    <s v="Dekar"/>
    <n v="100"/>
    <n v="100"/>
    <n v="200"/>
  </r>
  <r>
    <x v="15"/>
    <s v="DAPGEP"/>
    <x v="3"/>
    <s v="Dekar"/>
    <n v="200"/>
    <n v="0"/>
    <n v="200"/>
  </r>
  <r>
    <x v="16"/>
    <s v="DAPGEP"/>
    <x v="4"/>
    <s v="Dekar"/>
    <n v="500"/>
    <n v="500"/>
    <n v="1000"/>
  </r>
  <r>
    <x v="16"/>
    <s v="DAPGEP"/>
    <x v="1"/>
    <s v="Dekar"/>
    <n v="0"/>
    <n v="0"/>
    <n v="0"/>
  </r>
  <r>
    <x v="16"/>
    <s v="DAPGEP"/>
    <x v="2"/>
    <s v="Dekar"/>
    <n v="200"/>
    <n v="200"/>
    <n v="400"/>
  </r>
  <r>
    <x v="16"/>
    <s v="DAPGEP"/>
    <x v="3"/>
    <s v="Dekar"/>
    <n v="250"/>
    <n v="250"/>
    <n v="500"/>
  </r>
  <r>
    <x v="17"/>
    <s v="DAPGEP"/>
    <x v="4"/>
    <s v="Dekar"/>
    <n v="200"/>
    <n v="300"/>
    <n v="500"/>
  </r>
  <r>
    <x v="17"/>
    <s v="DAPGEP"/>
    <x v="1"/>
    <s v="Dekar"/>
    <n v="1000"/>
    <n v="1000"/>
    <n v="2000"/>
  </r>
  <r>
    <x v="17"/>
    <s v="DAPGEP"/>
    <x v="2"/>
    <s v="Dekar"/>
    <n v="0"/>
    <n v="0"/>
    <n v="0"/>
  </r>
  <r>
    <x v="17"/>
    <s v="DAPGEP"/>
    <x v="3"/>
    <s v="Dekar"/>
    <n v="1250"/>
    <n v="1100"/>
    <n v="2350"/>
  </r>
  <r>
    <x v="18"/>
    <s v="DAPGEP"/>
    <x v="4"/>
    <s v="Dekar"/>
    <n v="300"/>
    <n v="300"/>
    <n v="600"/>
  </r>
  <r>
    <x v="18"/>
    <s v="DAPGEP"/>
    <x v="1"/>
    <s v="Dekar"/>
    <n v="0"/>
    <n v="0"/>
    <n v="0"/>
  </r>
  <r>
    <x v="18"/>
    <s v="DAPGEP"/>
    <x v="2"/>
    <s v="Dekar"/>
    <n v="200"/>
    <n v="200"/>
    <n v="400"/>
  </r>
  <r>
    <x v="18"/>
    <s v="DAPGEP"/>
    <x v="3"/>
    <s v="Dekar"/>
    <n v="800"/>
    <n v="600"/>
    <n v="1400"/>
  </r>
  <r>
    <x v="19"/>
    <s v="DAPGEP"/>
    <x v="4"/>
    <s v="Dekar"/>
    <n v="906.45773121387288"/>
    <n v="1107.0388449075024"/>
    <n v="2013.4965761213753"/>
  </r>
  <r>
    <x v="19"/>
    <s v="DAPGEP"/>
    <x v="1"/>
    <s v="Dekar"/>
    <n v="5000"/>
    <n v="5000"/>
    <n v="10000"/>
  </r>
  <r>
    <x v="19"/>
    <s v="DAPGEP"/>
    <x v="2"/>
    <s v="Dekar"/>
    <n v="1250"/>
    <n v="1250"/>
    <n v="2500"/>
  </r>
  <r>
    <x v="19"/>
    <s v="DAPGEP"/>
    <x v="3"/>
    <s v="Dekar"/>
    <n v="2000"/>
    <n v="1500"/>
    <n v="3500"/>
  </r>
  <r>
    <x v="20"/>
    <s v="DAPGEP"/>
    <x v="4"/>
    <s v="Dekar"/>
    <n v="800"/>
    <n v="800"/>
    <n v="1600"/>
  </r>
  <r>
    <x v="20"/>
    <s v="DAPGEP"/>
    <x v="1"/>
    <s v="Dekar"/>
    <n v="1200"/>
    <n v="1200"/>
    <n v="2400"/>
  </r>
  <r>
    <x v="20"/>
    <s v="DAPGEP"/>
    <x v="2"/>
    <s v="Dekar"/>
    <n v="200"/>
    <n v="200"/>
    <n v="400"/>
  </r>
  <r>
    <x v="20"/>
    <s v="DAPGEP"/>
    <x v="3"/>
    <s v="Dekar"/>
    <n v="1797"/>
    <n v="1370"/>
    <n v="3167"/>
  </r>
  <r>
    <x v="21"/>
    <s v="DAPGEP"/>
    <x v="4"/>
    <s v="Dekar"/>
    <n v="1300"/>
    <n v="1500"/>
    <n v="2800"/>
  </r>
  <r>
    <x v="21"/>
    <s v="DAPGEP"/>
    <x v="1"/>
    <s v="Dekar"/>
    <n v="2500"/>
    <n v="2500"/>
    <n v="5000"/>
  </r>
  <r>
    <x v="21"/>
    <s v="DAPGEP"/>
    <x v="2"/>
    <s v="Dekar"/>
    <n v="1910"/>
    <n v="1912"/>
    <n v="3822"/>
  </r>
  <r>
    <x v="21"/>
    <s v="DAPGEP"/>
    <x v="3"/>
    <s v="Dekar"/>
    <n v="2905"/>
    <n v="2035"/>
    <n v="4940"/>
  </r>
  <r>
    <x v="22"/>
    <s v="DAPGEP"/>
    <x v="4"/>
    <s v="Dekar"/>
    <n v="50"/>
    <n v="50"/>
    <n v="100"/>
  </r>
  <r>
    <x v="22"/>
    <s v="DAPGEP"/>
    <x v="1"/>
    <s v="Dekar"/>
    <n v="0"/>
    <n v="0"/>
    <n v="0"/>
  </r>
  <r>
    <x v="22"/>
    <s v="DAPGEP"/>
    <x v="2"/>
    <s v="Dekar"/>
    <n v="0"/>
    <n v="0"/>
    <n v="0"/>
  </r>
  <r>
    <x v="22"/>
    <s v="DAPGEP"/>
    <x v="3"/>
    <s v="Dekar"/>
    <n v="450"/>
    <n v="150"/>
    <n v="600"/>
  </r>
  <r>
    <x v="23"/>
    <s v="DAPGEP"/>
    <x v="0"/>
    <s v="Dekar"/>
    <n v="50"/>
    <n v="50"/>
    <n v="100"/>
  </r>
  <r>
    <x v="23"/>
    <s v="DAPGEP"/>
    <x v="1"/>
    <s v="Dekar"/>
    <n v="1200"/>
    <n v="1200"/>
    <n v="2400"/>
  </r>
  <r>
    <x v="23"/>
    <s v="DAPGEP"/>
    <x v="2"/>
    <s v="Dekar"/>
    <n v="200"/>
    <n v="200"/>
    <n v="400"/>
  </r>
  <r>
    <x v="23"/>
    <s v="DAPGEP"/>
    <x v="3"/>
    <s v="Dekar"/>
    <n v="0"/>
    <n v="0"/>
    <n v="0"/>
  </r>
  <r>
    <x v="24"/>
    <s v="DAPGEP"/>
    <x v="4"/>
    <s v="Dekar"/>
    <n v="300"/>
    <n v="250"/>
    <n v="550"/>
  </r>
  <r>
    <x v="24"/>
    <s v="DAPGEP"/>
    <x v="1"/>
    <s v="Dekar"/>
    <n v="100"/>
    <n v="100"/>
    <n v="200"/>
  </r>
  <r>
    <x v="24"/>
    <s v="DAPGEP"/>
    <x v="2"/>
    <s v="Dekar"/>
    <n v="300"/>
    <n v="300"/>
    <n v="600"/>
  </r>
  <r>
    <x v="24"/>
    <s v="DAPGEP"/>
    <x v="3"/>
    <s v="Dekar"/>
    <n v="342"/>
    <n v="264"/>
    <n v="606"/>
  </r>
  <r>
    <x v="25"/>
    <s v="DAPGEP"/>
    <x v="4"/>
    <s v="Dekar"/>
    <n v="150"/>
    <n v="150"/>
    <n v="300"/>
  </r>
  <r>
    <x v="25"/>
    <s v="DAPGEP"/>
    <x v="1"/>
    <s v="Dekar"/>
    <n v="0"/>
    <n v="0"/>
    <n v="0"/>
  </r>
  <r>
    <x v="25"/>
    <s v="DAPGEP"/>
    <x v="2"/>
    <s v="Dekar"/>
    <n v="100"/>
    <n v="100"/>
    <n v="200"/>
  </r>
  <r>
    <x v="25"/>
    <s v="DAPGEP"/>
    <x v="3"/>
    <s v="Dekar"/>
    <n v="400"/>
    <n v="600"/>
    <n v="1000"/>
  </r>
  <r>
    <x v="26"/>
    <s v="DAPGEP"/>
    <x v="4"/>
    <s v="Dekar"/>
    <n v="1009.1699783236994"/>
    <n v="1200"/>
    <n v="2209.1699783236995"/>
  </r>
  <r>
    <x v="26"/>
    <s v="DAPGEP"/>
    <x v="1"/>
    <s v="Dekar"/>
    <n v="7500"/>
    <n v="7300"/>
    <n v="14800"/>
  </r>
  <r>
    <x v="26"/>
    <s v="DAPGEP"/>
    <x v="2"/>
    <s v="Dekar"/>
    <n v="0"/>
    <n v="0"/>
    <n v="0"/>
  </r>
  <r>
    <x v="26"/>
    <s v="DAPGEP"/>
    <x v="3"/>
    <s v="Dekar"/>
    <n v="4278"/>
    <n v="4030"/>
    <n v="8308"/>
  </r>
  <r>
    <x v="27"/>
    <s v="DAPGEP"/>
    <x v="4"/>
    <s v="Dekar"/>
    <n v="100"/>
    <n v="100"/>
    <n v="200"/>
  </r>
  <r>
    <x v="27"/>
    <s v="DAPGEP"/>
    <x v="1"/>
    <s v="Dekar"/>
    <n v="0"/>
    <n v="0"/>
    <n v="0"/>
  </r>
  <r>
    <x v="27"/>
    <s v="DAPGEP"/>
    <x v="2"/>
    <s v="Dekar"/>
    <n v="0"/>
    <n v="0"/>
    <n v="0"/>
  </r>
  <r>
    <x v="27"/>
    <s v="DAPGEP"/>
    <x v="3"/>
    <s v="Dekar"/>
    <n v="800"/>
    <n v="800"/>
    <n v="1600"/>
  </r>
  <r>
    <x v="28"/>
    <s v="DAPGEP"/>
    <x v="4"/>
    <s v="Dekar"/>
    <n v="200"/>
    <n v="200"/>
    <n v="400"/>
  </r>
  <r>
    <x v="28"/>
    <s v="DAPGEP"/>
    <x v="1"/>
    <s v="Dekar"/>
    <n v="1200"/>
    <n v="1200"/>
    <n v="2400"/>
  </r>
  <r>
    <x v="28"/>
    <s v="DAPGEP"/>
    <x v="2"/>
    <s v="Dekar"/>
    <n v="0"/>
    <n v="0"/>
    <n v="0"/>
  </r>
  <r>
    <x v="28"/>
    <s v="DAPGEP"/>
    <x v="3"/>
    <s v="Dekar"/>
    <n v="350"/>
    <n v="200"/>
    <n v="550"/>
  </r>
  <r>
    <x v="29"/>
    <s v="DOKAP"/>
    <x v="0"/>
    <s v="Dekar"/>
    <n v="365.34049855491332"/>
    <n v="137.31408179170597"/>
    <n v="502.65458034661935"/>
  </r>
  <r>
    <x v="29"/>
    <s v="DOKAP"/>
    <x v="1"/>
    <s v="Dekar"/>
    <n v="2500"/>
    <n v="2500"/>
    <n v="5000"/>
  </r>
  <r>
    <x v="29"/>
    <s v="DOKAP"/>
    <x v="2"/>
    <s v="Dekar"/>
    <n v="300"/>
    <n v="300"/>
    <n v="600"/>
  </r>
  <r>
    <x v="29"/>
    <s v="DOKAP"/>
    <x v="3"/>
    <s v="Dekar"/>
    <n v="3475"/>
    <n v="3525"/>
    <n v="7000"/>
  </r>
  <r>
    <x v="30"/>
    <s v="DOKAP"/>
    <x v="4"/>
    <s v="Dekar"/>
    <n v="100"/>
    <n v="100"/>
    <n v="200"/>
  </r>
  <r>
    <x v="30"/>
    <s v="DOKAP"/>
    <x v="1"/>
    <s v="Dekar"/>
    <n v="600"/>
    <n v="540"/>
    <n v="1140"/>
  </r>
  <r>
    <x v="30"/>
    <s v="DOKAP"/>
    <x v="2"/>
    <s v="Dekar"/>
    <n v="0"/>
    <n v="0"/>
    <n v="0"/>
  </r>
  <r>
    <x v="30"/>
    <s v="DOKAP"/>
    <x v="3"/>
    <s v="Dekar"/>
    <n v="250"/>
    <n v="300"/>
    <n v="550"/>
  </r>
  <r>
    <x v="31"/>
    <s v="DOKAP"/>
    <x v="4"/>
    <s v="Dekar"/>
    <n v="345.68641618497111"/>
    <n v="471.58209934779933"/>
    <n v="817.26851553277049"/>
  </r>
  <r>
    <x v="31"/>
    <s v="DOKAP"/>
    <x v="1"/>
    <s v="Dekar"/>
    <n v="1905"/>
    <n v="1900"/>
    <n v="3805"/>
  </r>
  <r>
    <x v="31"/>
    <s v="DOKAP"/>
    <x v="2"/>
    <s v="Dekar"/>
    <n v="700"/>
    <n v="700"/>
    <n v="1400"/>
  </r>
  <r>
    <x v="31"/>
    <s v="DOKAP"/>
    <x v="3"/>
    <s v="Dekar"/>
    <n v="1200"/>
    <n v="1100"/>
    <n v="2300"/>
  </r>
  <r>
    <x v="32"/>
    <s v="DOKAP"/>
    <x v="4"/>
    <s v="Dekar"/>
    <n v="477.49277456647394"/>
    <n v="420.38844907502352"/>
    <n v="897.88122364149751"/>
  </r>
  <r>
    <x v="32"/>
    <s v="DOKAP"/>
    <x v="1"/>
    <s v="Dekar"/>
    <n v="500"/>
    <n v="500"/>
    <n v="1000"/>
  </r>
  <r>
    <x v="32"/>
    <s v="DOKAP"/>
    <x v="2"/>
    <s v="Dekar"/>
    <n v="600"/>
    <n v="600"/>
    <n v="1200"/>
  </r>
  <r>
    <x v="32"/>
    <s v="DOKAP"/>
    <x v="3"/>
    <s v="Dekar"/>
    <n v="2000"/>
    <n v="1400"/>
    <n v="3400"/>
  </r>
  <r>
    <x v="33"/>
    <s v="DOKAP"/>
    <x v="4"/>
    <s v="Dekar"/>
    <n v="387.27420520231215"/>
    <n v="455.6273842241273"/>
    <n v="842.90158942643939"/>
  </r>
  <r>
    <x v="33"/>
    <s v="DOKAP"/>
    <x v="1"/>
    <s v="Dekar"/>
    <n v="500"/>
    <n v="500"/>
    <n v="1000"/>
  </r>
  <r>
    <x v="33"/>
    <s v="DOKAP"/>
    <x v="2"/>
    <s v="Dekar"/>
    <n v="300"/>
    <n v="300"/>
    <n v="600"/>
  </r>
  <r>
    <x v="33"/>
    <s v="DOKAP"/>
    <x v="3"/>
    <s v="Dekar"/>
    <n v="640"/>
    <n v="680"/>
    <n v="1320"/>
  </r>
  <r>
    <x v="34"/>
    <s v="DOKAP"/>
    <x v="4"/>
    <s v="Dekar"/>
    <n v="153.32369942196533"/>
    <n v="120.3884490750236"/>
    <n v="273.7121484969889"/>
  </r>
  <r>
    <x v="34"/>
    <s v="DOKAP"/>
    <x v="1"/>
    <s v="Dekar"/>
    <n v="0"/>
    <n v="0"/>
    <n v="0"/>
  </r>
  <r>
    <x v="34"/>
    <s v="DOKAP"/>
    <x v="2"/>
    <s v="Dekar"/>
    <n v="0"/>
    <n v="0"/>
    <n v="0"/>
  </r>
  <r>
    <x v="34"/>
    <s v="DOKAP"/>
    <x v="3"/>
    <s v="Dekar"/>
    <n v="307"/>
    <n v="325"/>
    <n v="632"/>
  </r>
  <r>
    <x v="35"/>
    <s v="DOKAP"/>
    <x v="4"/>
    <s v="Dekar"/>
    <n v="300"/>
    <n v="300"/>
    <n v="600"/>
  </r>
  <r>
    <x v="35"/>
    <s v="DOKAP"/>
    <x v="1"/>
    <s v="Dekar"/>
    <n v="150"/>
    <n v="150"/>
    <n v="300"/>
  </r>
  <r>
    <x v="35"/>
    <s v="DOKAP"/>
    <x v="2"/>
    <s v="Dekar"/>
    <n v="0"/>
    <n v="0"/>
    <n v="0"/>
  </r>
  <r>
    <x v="35"/>
    <s v="DOKAP"/>
    <x v="3"/>
    <s v="Dekar"/>
    <n v="886"/>
    <n v="1000"/>
    <n v="1886"/>
  </r>
  <r>
    <x v="36"/>
    <s v="DOKAP"/>
    <x v="4"/>
    <s v="Dekar"/>
    <n v="600"/>
    <n v="600"/>
    <n v="1200"/>
  </r>
  <r>
    <x v="36"/>
    <s v="DOKAP"/>
    <x v="1"/>
    <s v="Dekar"/>
    <n v="2500"/>
    <n v="2386"/>
    <n v="4886"/>
  </r>
  <r>
    <x v="36"/>
    <s v="DOKAP"/>
    <x v="2"/>
    <s v="Dekar"/>
    <n v="200"/>
    <n v="200"/>
    <n v="400"/>
  </r>
  <r>
    <x v="36"/>
    <s v="DOKAP"/>
    <x v="3"/>
    <s v="Dekar"/>
    <n v="1565"/>
    <n v="1335"/>
    <n v="2900"/>
  </r>
  <r>
    <x v="37"/>
    <s v="DOKAP"/>
    <x v="4"/>
    <s v="Dekar"/>
    <n v="331.18677745664741"/>
    <n v="236.5293900488125"/>
    <n v="567.71616750545991"/>
  </r>
  <r>
    <x v="37"/>
    <s v="DOKAP"/>
    <x v="1"/>
    <s v="Dekar"/>
    <n v="0"/>
    <n v="0"/>
    <n v="0"/>
  </r>
  <r>
    <x v="37"/>
    <s v="DOKAP"/>
    <x v="2"/>
    <s v="Dekar"/>
    <n v="0"/>
    <n v="0"/>
    <n v="0"/>
  </r>
  <r>
    <x v="37"/>
    <s v="DOKAP"/>
    <x v="3"/>
    <s v="Dekar"/>
    <n v="200"/>
    <n v="200"/>
    <n v="400"/>
  </r>
  <r>
    <x v="38"/>
    <s v="EGE GEP"/>
    <x v="0"/>
    <s v="Dekar"/>
    <n v="1504.5204118497111"/>
    <n v="1523.4628163583411"/>
    <n v="3027.9832282080524"/>
  </r>
  <r>
    <x v="38"/>
    <s v="EGE GEP"/>
    <x v="1"/>
    <s v="Dekar"/>
    <n v="3900"/>
    <n v="3895"/>
    <n v="7795"/>
  </r>
  <r>
    <x v="38"/>
    <s v="EGE GEP"/>
    <x v="2"/>
    <s v="Dekar"/>
    <n v="250"/>
    <n v="250"/>
    <n v="500"/>
  </r>
  <r>
    <x v="38"/>
    <s v="EGE GEP"/>
    <x v="3"/>
    <s v="Dekar"/>
    <n v="1776"/>
    <n v="1500"/>
    <n v="3276"/>
  </r>
  <r>
    <x v="39"/>
    <s v="EGE GEP"/>
    <x v="4"/>
    <s v="Dekar"/>
    <n v="881.36741329479776"/>
    <n v="973.90787152877476"/>
    <n v="1855.2752848235723"/>
  </r>
  <r>
    <x v="39"/>
    <s v="EGE GEP"/>
    <x v="1"/>
    <s v="Dekar"/>
    <n v="0"/>
    <n v="0"/>
    <n v="0"/>
  </r>
  <r>
    <x v="39"/>
    <s v="EGE GEP"/>
    <x v="2"/>
    <s v="Dekar"/>
    <n v="0"/>
    <n v="0"/>
    <n v="0"/>
  </r>
  <r>
    <x v="39"/>
    <s v="EGE GEP"/>
    <x v="3"/>
    <s v="Dekar"/>
    <n v="1152"/>
    <n v="680"/>
    <n v="1832"/>
  </r>
  <r>
    <x v="40"/>
    <s v="EGE GEP"/>
    <x v="4"/>
    <s v="Dekar"/>
    <n v="4312.246206647399"/>
    <n v="4194.705279133681"/>
    <n v="8506.9514857810809"/>
  </r>
  <r>
    <x v="40"/>
    <s v="EGE GEP"/>
    <x v="1"/>
    <s v="Dekar"/>
    <n v="1150"/>
    <n v="1150"/>
    <n v="2300"/>
  </r>
  <r>
    <x v="40"/>
    <s v="EGE GEP"/>
    <x v="2"/>
    <s v="Dekar"/>
    <n v="0"/>
    <n v="0"/>
    <n v="0"/>
  </r>
  <r>
    <x v="40"/>
    <s v="EGE GEP"/>
    <x v="3"/>
    <s v="Dekar"/>
    <n v="2400"/>
    <n v="3030"/>
    <n v="5430"/>
  </r>
  <r>
    <x v="41"/>
    <s v="EGE GEP"/>
    <x v="4"/>
    <s v="Dekar"/>
    <n v="1567.346098265896"/>
    <n v="1625.5249189876533"/>
    <n v="3192.8710172535493"/>
  </r>
  <r>
    <x v="41"/>
    <s v="EGE GEP"/>
    <x v="1"/>
    <s v="Dekar"/>
    <n v="1700"/>
    <n v="1700"/>
    <n v="3400"/>
  </r>
  <r>
    <x v="41"/>
    <s v="EGE GEP"/>
    <x v="2"/>
    <s v="Dekar"/>
    <n v="0"/>
    <n v="0"/>
    <n v="0"/>
  </r>
  <r>
    <x v="41"/>
    <s v="EGE GEP"/>
    <x v="3"/>
    <s v="Dekar"/>
    <n v="1454"/>
    <n v="1214"/>
    <n v="2668"/>
  </r>
  <r>
    <x v="42"/>
    <s v="EGE GEP"/>
    <x v="4"/>
    <s v="Dekar"/>
    <n v="970.90588872832382"/>
    <n v="1122.1239591451658"/>
    <n v="2093.0298478734899"/>
  </r>
  <r>
    <x v="42"/>
    <s v="EGE GEP"/>
    <x v="1"/>
    <s v="Dekar"/>
    <n v="0"/>
    <n v="0"/>
    <n v="0"/>
  </r>
  <r>
    <x v="42"/>
    <s v="EGE GEP"/>
    <x v="2"/>
    <s v="Dekar"/>
    <n v="300"/>
    <n v="300"/>
    <n v="600"/>
  </r>
  <r>
    <x v="42"/>
    <s v="EGE GEP"/>
    <x v="3"/>
    <s v="Dekar"/>
    <n v="3971"/>
    <n v="3971"/>
    <n v="7942"/>
  </r>
  <r>
    <x v="43"/>
    <s v="EGE GEP"/>
    <x v="4"/>
    <s v="Dekar"/>
    <n v="2458.032153179191"/>
    <n v="2219.3584232331104"/>
    <n v="4677.3905764123019"/>
  </r>
  <r>
    <x v="43"/>
    <s v="EGE GEP"/>
    <x v="1"/>
    <s v="Dekar"/>
    <n v="500"/>
    <n v="500"/>
    <n v="1000"/>
  </r>
  <r>
    <x v="43"/>
    <s v="EGE GEP"/>
    <x v="2"/>
    <s v="Dekar"/>
    <n v="0"/>
    <n v="0"/>
    <n v="0"/>
  </r>
  <r>
    <x v="43"/>
    <s v="EGE GEP"/>
    <x v="3"/>
    <s v="Dekar"/>
    <n v="2000"/>
    <n v="2300"/>
    <n v="4300"/>
  </r>
  <r>
    <x v="44"/>
    <s v="EGE GEP"/>
    <x v="4"/>
    <s v="Dekar"/>
    <n v="1317.9739884393064"/>
    <n v="1269.398416670085"/>
    <n v="2587.3724051093914"/>
  </r>
  <r>
    <x v="44"/>
    <s v="EGE GEP"/>
    <x v="1"/>
    <s v="Dekar"/>
    <n v="200"/>
    <n v="200"/>
    <n v="400"/>
  </r>
  <r>
    <x v="44"/>
    <s v="EGE GEP"/>
    <x v="2"/>
    <s v="Dekar"/>
    <n v="0"/>
    <n v="0"/>
    <n v="0"/>
  </r>
  <r>
    <x v="44"/>
    <s v="EGE GEP"/>
    <x v="3"/>
    <s v="Dekar"/>
    <n v="1096"/>
    <n v="1400"/>
    <n v="2496"/>
  </r>
  <r>
    <x v="45"/>
    <s v="EGE GEP"/>
    <x v="4"/>
    <s v="Dekar"/>
    <n v="965.73970375722547"/>
    <n v="1037.7267320234628"/>
    <n v="2003.4664357806882"/>
  </r>
  <r>
    <x v="45"/>
    <s v="EGE GEP"/>
    <x v="1"/>
    <s v="Dekar"/>
    <n v="300"/>
    <n v="300"/>
    <n v="600"/>
  </r>
  <r>
    <x v="45"/>
    <s v="EGE GEP"/>
    <x v="2"/>
    <s v="Dekar"/>
    <n v="100"/>
    <n v="100"/>
    <n v="200"/>
  </r>
  <r>
    <x v="45"/>
    <s v="EGE GEP"/>
    <x v="3"/>
    <s v="Dekar"/>
    <n v="1000"/>
    <n v="1150"/>
    <n v="2150"/>
  </r>
  <r>
    <x v="46"/>
    <s v="GAP GEP"/>
    <x v="0"/>
    <s v="Dekar"/>
    <n v="0"/>
    <n v="100"/>
    <n v="100"/>
  </r>
  <r>
    <x v="46"/>
    <s v="GAP GEP"/>
    <x v="1"/>
    <s v="Dekar"/>
    <n v="3000"/>
    <n v="3000"/>
    <n v="6000"/>
  </r>
  <r>
    <x v="46"/>
    <s v="GAP GEP"/>
    <x v="2"/>
    <s v="Dekar"/>
    <n v="300"/>
    <n v="275"/>
    <n v="575"/>
  </r>
  <r>
    <x v="46"/>
    <s v="GAP GEP"/>
    <x v="3"/>
    <s v="Dekar"/>
    <n v="2000"/>
    <n v="1900"/>
    <n v="3900"/>
  </r>
  <r>
    <x v="47"/>
    <s v="GAP GEP"/>
    <x v="4"/>
    <s v="Dekar"/>
    <n v="44"/>
    <n v="25"/>
    <n v="69"/>
  </r>
  <r>
    <x v="47"/>
    <s v="GAP GEP"/>
    <x v="1"/>
    <s v="Dekar"/>
    <n v="530"/>
    <n v="530"/>
    <n v="1060"/>
  </r>
  <r>
    <x v="47"/>
    <s v="GAP GEP"/>
    <x v="2"/>
    <s v="Dekar"/>
    <n v="0"/>
    <n v="0"/>
    <n v="0"/>
  </r>
  <r>
    <x v="47"/>
    <s v="GAP GEP"/>
    <x v="3"/>
    <s v="Dekar"/>
    <n v="1025"/>
    <n v="1120"/>
    <n v="2145"/>
  </r>
  <r>
    <x v="48"/>
    <s v="GAP GEP"/>
    <x v="4"/>
    <s v="Dekar"/>
    <n v="200"/>
    <n v="300"/>
    <n v="500"/>
  </r>
  <r>
    <x v="48"/>
    <s v="GAP GEP"/>
    <x v="1"/>
    <s v="Dekar"/>
    <n v="2500"/>
    <n v="2500"/>
    <n v="5000"/>
  </r>
  <r>
    <x v="48"/>
    <s v="GAP GEP"/>
    <x v="2"/>
    <s v="Dekar"/>
    <n v="0"/>
    <n v="0"/>
    <n v="0"/>
  </r>
  <r>
    <x v="48"/>
    <s v="GAP GEP"/>
    <x v="3"/>
    <s v="Dekar"/>
    <n v="1900"/>
    <n v="1700"/>
    <n v="3600"/>
  </r>
  <r>
    <x v="49"/>
    <s v="GAP GEP"/>
    <x v="4"/>
    <s v="Dekar"/>
    <n v="515.24024566473986"/>
    <n v="500"/>
    <n v="1015.2402456647399"/>
  </r>
  <r>
    <x v="49"/>
    <s v="GAP GEP"/>
    <x v="1"/>
    <s v="Dekar"/>
    <n v="1250"/>
    <n v="1250"/>
    <n v="2500"/>
  </r>
  <r>
    <x v="49"/>
    <s v="GAP GEP"/>
    <x v="2"/>
    <s v="Dekar"/>
    <n v="250"/>
    <n v="250"/>
    <n v="500"/>
  </r>
  <r>
    <x v="49"/>
    <s v="GAP GEP"/>
    <x v="3"/>
    <s v="Dekar"/>
    <n v="676"/>
    <n v="400"/>
    <n v="1076"/>
  </r>
  <r>
    <x v="50"/>
    <s v="GAP GEP"/>
    <x v="4"/>
    <s v="Dekar"/>
    <n v="137.58399566473989"/>
    <n v="125.92641207596702"/>
    <n v="263.51040774070691"/>
  </r>
  <r>
    <x v="50"/>
    <s v="GAP GEP"/>
    <x v="1"/>
    <s v="Dekar"/>
    <n v="0"/>
    <n v="0"/>
    <n v="0"/>
  </r>
  <r>
    <x v="50"/>
    <s v="GAP GEP"/>
    <x v="2"/>
    <s v="Dekar"/>
    <n v="0"/>
    <n v="0"/>
    <n v="0"/>
  </r>
  <r>
    <x v="50"/>
    <s v="GAP GEP"/>
    <x v="3"/>
    <s v="Dekar"/>
    <n v="149"/>
    <n v="108"/>
    <n v="257"/>
  </r>
  <r>
    <x v="51"/>
    <s v="GAP GEP"/>
    <x v="4"/>
    <s v="Dekar"/>
    <n v="300"/>
    <n v="150"/>
    <n v="450"/>
  </r>
  <r>
    <x v="51"/>
    <s v="GAP GEP"/>
    <x v="1"/>
    <s v="Dekar"/>
    <n v="1230"/>
    <n v="1230"/>
    <n v="2460"/>
  </r>
  <r>
    <x v="51"/>
    <s v="GAP GEP"/>
    <x v="2"/>
    <s v="Dekar"/>
    <n v="0"/>
    <n v="0"/>
    <n v="0"/>
  </r>
  <r>
    <x v="51"/>
    <s v="GAP GEP"/>
    <x v="3"/>
    <s v="Dekar"/>
    <n v="1800"/>
    <n v="2000"/>
    <n v="3800"/>
  </r>
  <r>
    <x v="52"/>
    <s v="GAP GEP"/>
    <x v="4"/>
    <s v="Dekar"/>
    <n v="30"/>
    <n v="30"/>
    <n v="60"/>
  </r>
  <r>
    <x v="52"/>
    <s v="GAP GEP"/>
    <x v="1"/>
    <s v="Dekar"/>
    <n v="1300"/>
    <n v="1325"/>
    <n v="2625"/>
  </r>
  <r>
    <x v="52"/>
    <s v="GAP GEP"/>
    <x v="2"/>
    <s v="Dekar"/>
    <n v="0"/>
    <n v="0"/>
    <n v="0"/>
  </r>
  <r>
    <x v="52"/>
    <s v="GAP GEP"/>
    <x v="3"/>
    <s v="Dekar"/>
    <n v="1030"/>
    <n v="1130"/>
    <n v="2160"/>
  </r>
  <r>
    <x v="53"/>
    <s v="GAP GEP"/>
    <x v="4"/>
    <s v="Dekar"/>
    <n v="70"/>
    <n v="70"/>
    <n v="140"/>
  </r>
  <r>
    <x v="53"/>
    <s v="GAP GEP"/>
    <x v="1"/>
    <s v="Dekar"/>
    <n v="880"/>
    <n v="850"/>
    <n v="1730"/>
  </r>
  <r>
    <x v="53"/>
    <s v="GAP GEP"/>
    <x v="2"/>
    <s v="Dekar"/>
    <n v="0"/>
    <n v="0"/>
    <n v="0"/>
  </r>
  <r>
    <x v="53"/>
    <s v="GAP GEP"/>
    <x v="3"/>
    <s v="Dekar"/>
    <n v="1300"/>
    <n v="1200"/>
    <n v="2500"/>
  </r>
  <r>
    <x v="54"/>
    <s v="GAP GEP"/>
    <x v="0"/>
    <s v="Dekar"/>
    <n v="10"/>
    <n v="10"/>
    <n v="20"/>
  </r>
  <r>
    <x v="54"/>
    <s v="GAP GEP"/>
    <x v="1"/>
    <s v="Dekar"/>
    <n v="400"/>
    <n v="400"/>
    <n v="800"/>
  </r>
  <r>
    <x v="54"/>
    <s v="GAP GEP"/>
    <x v="2"/>
    <s v="Dekar"/>
    <n v="0"/>
    <n v="0"/>
    <n v="0"/>
  </r>
  <r>
    <x v="54"/>
    <s v="GAP GEP"/>
    <x v="3"/>
    <s v="Dekar"/>
    <n v="610"/>
    <n v="760"/>
    <n v="1370"/>
  </r>
  <r>
    <x v="55"/>
    <s v="KOP GEP"/>
    <x v="0"/>
    <s v="Dekar"/>
    <n v="200"/>
    <n v="200"/>
    <n v="400"/>
  </r>
  <r>
    <x v="55"/>
    <s v="KOP GEP"/>
    <x v="1"/>
    <s v="Dekar"/>
    <n v="450"/>
    <n v="460"/>
    <n v="910"/>
  </r>
  <r>
    <x v="55"/>
    <s v="KOP GEP"/>
    <x v="2"/>
    <s v="Dekar"/>
    <n v="0"/>
    <n v="0"/>
    <n v="0"/>
  </r>
  <r>
    <x v="55"/>
    <s v="KOP GEP"/>
    <x v="3"/>
    <s v="Dekar"/>
    <n v="78"/>
    <n v="150"/>
    <n v="228"/>
  </r>
  <r>
    <x v="56"/>
    <s v="KOP GEP"/>
    <x v="4"/>
    <s v="Dekar"/>
    <n v="600"/>
    <n v="600"/>
    <n v="1200"/>
  </r>
  <r>
    <x v="56"/>
    <s v="KOP GEP"/>
    <x v="1"/>
    <s v="Dekar"/>
    <n v="1300"/>
    <n v="1350"/>
    <n v="2650"/>
  </r>
  <r>
    <x v="56"/>
    <s v="KOP GEP"/>
    <x v="2"/>
    <s v="Dekar"/>
    <n v="0"/>
    <n v="0"/>
    <n v="0"/>
  </r>
  <r>
    <x v="56"/>
    <s v="KOP GEP"/>
    <x v="3"/>
    <s v="Dekar"/>
    <n v="2338"/>
    <n v="2314"/>
    <n v="4652"/>
  </r>
  <r>
    <x v="57"/>
    <s v="KOP GEP"/>
    <x v="4"/>
    <s v="Dekar"/>
    <n v="150"/>
    <n v="150"/>
    <n v="300"/>
  </r>
  <r>
    <x v="57"/>
    <s v="KOP GEP"/>
    <x v="1"/>
    <s v="Dekar"/>
    <n v="850"/>
    <n v="850"/>
    <n v="1700"/>
  </r>
  <r>
    <x v="57"/>
    <s v="KOP GEP"/>
    <x v="2"/>
    <s v="Dekar"/>
    <n v="0"/>
    <n v="0"/>
    <n v="0"/>
  </r>
  <r>
    <x v="57"/>
    <s v="KOP GEP"/>
    <x v="3"/>
    <s v="Dekar"/>
    <n v="322"/>
    <n v="600"/>
    <n v="922"/>
  </r>
  <r>
    <x v="58"/>
    <s v="KOP GEP"/>
    <x v="4"/>
    <s v="Dekar"/>
    <n v="300"/>
    <n v="300"/>
    <n v="600"/>
  </r>
  <r>
    <x v="58"/>
    <s v="KOP GEP"/>
    <x v="1"/>
    <s v="Dekar"/>
    <n v="450"/>
    <n v="450"/>
    <n v="900"/>
  </r>
  <r>
    <x v="58"/>
    <s v="KOP GEP"/>
    <x v="2"/>
    <s v="Dekar"/>
    <n v="0"/>
    <n v="0"/>
    <n v="0"/>
  </r>
  <r>
    <x v="58"/>
    <s v="KOP GEP"/>
    <x v="3"/>
    <s v="Dekar"/>
    <n v="700"/>
    <n v="800"/>
    <n v="1500"/>
  </r>
  <r>
    <x v="59"/>
    <s v="KOP GEP"/>
    <x v="4"/>
    <s v="Dekar"/>
    <n v="1577.4927745664741"/>
    <n v="1400"/>
    <n v="2977.4927745664741"/>
  </r>
  <r>
    <x v="59"/>
    <s v="KOP GEP"/>
    <x v="1"/>
    <s v="Dekar"/>
    <n v="1300"/>
    <n v="1295"/>
    <n v="2595"/>
  </r>
  <r>
    <x v="59"/>
    <s v="KOP GEP"/>
    <x v="2"/>
    <s v="Dekar"/>
    <n v="500"/>
    <n v="500"/>
    <n v="1000"/>
  </r>
  <r>
    <x v="59"/>
    <s v="KOP GEP"/>
    <x v="3"/>
    <s v="Dekar"/>
    <n v="2858"/>
    <n v="2700"/>
    <n v="5558"/>
  </r>
  <r>
    <x v="60"/>
    <s v="KOP GEP"/>
    <x v="4"/>
    <s v="Dekar"/>
    <n v="200"/>
    <n v="100"/>
    <n v="300"/>
  </r>
  <r>
    <x v="60"/>
    <s v="KOP GEP"/>
    <x v="1"/>
    <s v="Dekar"/>
    <n v="610"/>
    <n v="580"/>
    <n v="1190"/>
  </r>
  <r>
    <x v="60"/>
    <s v="KOP GEP"/>
    <x v="2"/>
    <s v="Dekar"/>
    <n v="0"/>
    <n v="0"/>
    <n v="0"/>
  </r>
  <r>
    <x v="60"/>
    <s v="KOP GEP"/>
    <x v="3"/>
    <s v="Dekar"/>
    <n v="125"/>
    <n v="125"/>
    <n v="250"/>
  </r>
  <r>
    <x v="61"/>
    <s v="KOP GEP"/>
    <x v="4"/>
    <s v="Dekar"/>
    <n v="300"/>
    <n v="200"/>
    <n v="500"/>
  </r>
  <r>
    <x v="61"/>
    <s v="KOP GEP"/>
    <x v="1"/>
    <s v="Dekar"/>
    <n v="2100"/>
    <n v="2175"/>
    <n v="4275"/>
  </r>
  <r>
    <x v="61"/>
    <s v="KOP GEP"/>
    <x v="2"/>
    <s v="Dekar"/>
    <n v="0"/>
    <n v="0"/>
    <n v="0"/>
  </r>
  <r>
    <x v="61"/>
    <s v="KOP GEP"/>
    <x v="3"/>
    <s v="Dekar"/>
    <n v="225"/>
    <n v="225"/>
    <n v="450"/>
  </r>
  <r>
    <x v="62"/>
    <s v="KOP GEP"/>
    <x v="4"/>
    <s v="Dekar"/>
    <n v="1012.9154624277456"/>
    <n v="911.73140817917044"/>
    <n v="1924.6468706069161"/>
  </r>
  <r>
    <x v="62"/>
    <s v="KOP GEP"/>
    <x v="1"/>
    <s v="Dekar"/>
    <n v="2200"/>
    <n v="2100"/>
    <n v="4300"/>
  </r>
  <r>
    <x v="62"/>
    <s v="KOP GEP"/>
    <x v="2"/>
    <s v="Dekar"/>
    <n v="0"/>
    <n v="0"/>
    <n v="0"/>
  </r>
  <r>
    <x v="62"/>
    <s v="KOP GEP"/>
    <x v="3"/>
    <s v="Dekar"/>
    <n v="2786"/>
    <n v="2531"/>
    <n v="5317"/>
  </r>
  <r>
    <x v="63"/>
    <s v="MARMARA GEP"/>
    <x v="0"/>
    <s v="Dekar"/>
    <n v="1280.0758670520231"/>
    <n v="1557.7185282415194"/>
    <n v="2837.7943952935425"/>
  </r>
  <r>
    <x v="63"/>
    <s v="MARMARA GEP"/>
    <x v="1"/>
    <s v="Dekar"/>
    <n v="0"/>
    <n v="0"/>
    <n v="0"/>
  </r>
  <r>
    <x v="63"/>
    <s v="MARMARA GEP"/>
    <x v="2"/>
    <s v="Dekar"/>
    <n v="55"/>
    <n v="49"/>
    <n v="104"/>
  </r>
  <r>
    <x v="63"/>
    <s v="MARMARA GEP"/>
    <x v="3"/>
    <s v="Dekar"/>
    <n v="2092"/>
    <n v="1150"/>
    <n v="3242"/>
  </r>
  <r>
    <x v="64"/>
    <s v="MARMARA GEP"/>
    <x v="4"/>
    <s v="Dekar"/>
    <n v="338.74638728323703"/>
    <n v="435.19422453751179"/>
    <n v="773.9406118207487"/>
  </r>
  <r>
    <x v="64"/>
    <s v="MARMARA GEP"/>
    <x v="1"/>
    <s v="Dekar"/>
    <n v="50"/>
    <n v="50"/>
    <n v="100"/>
  </r>
  <r>
    <x v="64"/>
    <s v="MARMARA GEP"/>
    <x v="2"/>
    <s v="Dekar"/>
    <n v="0"/>
    <n v="0"/>
    <n v="0"/>
  </r>
  <r>
    <x v="64"/>
    <s v="MARMARA GEP"/>
    <x v="3"/>
    <s v="Dekar"/>
    <n v="2175"/>
    <n v="2025"/>
    <n v="4200"/>
  </r>
  <r>
    <x v="65"/>
    <s v="MARMARA GEP"/>
    <x v="4"/>
    <s v="Dekar"/>
    <n v="964.5773121387283"/>
    <n v="1058.657040895853"/>
    <n v="2023.2343530345813"/>
  </r>
  <r>
    <x v="65"/>
    <s v="MARMARA GEP"/>
    <x v="1"/>
    <s v="Dekar"/>
    <n v="0"/>
    <n v="0"/>
    <n v="0"/>
  </r>
  <r>
    <x v="65"/>
    <s v="MARMARA GEP"/>
    <x v="2"/>
    <s v="Dekar"/>
    <n v="100"/>
    <n v="80"/>
    <n v="180"/>
  </r>
  <r>
    <x v="65"/>
    <s v="MARMARA GEP"/>
    <x v="3"/>
    <s v="Dekar"/>
    <n v="3971"/>
    <n v="3571"/>
    <n v="7542"/>
  </r>
  <r>
    <x v="66"/>
    <s v="MARMARA GEP"/>
    <x v="4"/>
    <s v="Dekar"/>
    <n v="1526.0205924855491"/>
    <n v="1851.9422453751181"/>
    <n v="3377.9628378606672"/>
  </r>
  <r>
    <x v="66"/>
    <s v="MARMARA GEP"/>
    <x v="1"/>
    <s v="Dekar"/>
    <n v="0"/>
    <n v="0"/>
    <n v="0"/>
  </r>
  <r>
    <x v="66"/>
    <s v="MARMARA GEP"/>
    <x v="2"/>
    <s v="Dekar"/>
    <n v="100"/>
    <n v="80"/>
    <n v="180"/>
  </r>
  <r>
    <x v="66"/>
    <s v="MARMARA GEP"/>
    <x v="3"/>
    <s v="Dekar"/>
    <n v="836"/>
    <n v="740"/>
    <n v="1576"/>
  </r>
  <r>
    <x v="67"/>
    <s v="MARMARA GEP"/>
    <x v="4"/>
    <s v="Dekar"/>
    <n v="747.03486271676297"/>
    <n v="788.05447311210469"/>
    <n v="1535.0893358288677"/>
  </r>
  <r>
    <x v="67"/>
    <s v="MARMARA GEP"/>
    <x v="1"/>
    <s v="Dekar"/>
    <n v="0"/>
    <n v="0"/>
    <n v="0"/>
  </r>
  <r>
    <x v="67"/>
    <s v="MARMARA GEP"/>
    <x v="2"/>
    <s v="Dekar"/>
    <n v="0"/>
    <n v="0"/>
    <n v="0"/>
  </r>
  <r>
    <x v="67"/>
    <s v="MARMARA GEP"/>
    <x v="3"/>
    <s v="Dekar"/>
    <n v="398"/>
    <n v="270"/>
    <n v="668"/>
  </r>
  <r>
    <x v="68"/>
    <s v="MARMARA GEP"/>
    <x v="4"/>
    <s v="Dekar"/>
    <n v="402.41401734104045"/>
    <n v="372"/>
    <n v="774.41401734104045"/>
  </r>
  <r>
    <x v="68"/>
    <s v="MARMARA GEP"/>
    <x v="1"/>
    <s v="Dekar"/>
    <n v="0"/>
    <n v="0"/>
    <n v="0"/>
  </r>
  <r>
    <x v="68"/>
    <s v="MARMARA GEP"/>
    <x v="2"/>
    <s v="Dekar"/>
    <n v="0"/>
    <n v="0"/>
    <n v="0"/>
  </r>
  <r>
    <x v="68"/>
    <s v="MARMARA GEP"/>
    <x v="3"/>
    <s v="Dekar"/>
    <n v="607"/>
    <n v="418"/>
    <n v="1025"/>
  </r>
  <r>
    <x v="69"/>
    <s v="MARMARA GEP"/>
    <x v="4"/>
    <s v="Dekar"/>
    <n v="387.32369942196533"/>
    <n v="269"/>
    <n v="656.32369942196533"/>
  </r>
  <r>
    <x v="69"/>
    <s v="MARMARA GEP"/>
    <x v="1"/>
    <s v="Dekar"/>
    <n v="0"/>
    <n v="0"/>
    <n v="0"/>
  </r>
  <r>
    <x v="69"/>
    <s v="MARMARA GEP"/>
    <x v="2"/>
    <s v="Dekar"/>
    <n v="130"/>
    <n v="104"/>
    <n v="234"/>
  </r>
  <r>
    <x v="69"/>
    <s v="MARMARA GEP"/>
    <x v="3"/>
    <s v="Dekar"/>
    <n v="836"/>
    <n v="1000"/>
    <n v="1836"/>
  </r>
  <r>
    <x v="70"/>
    <s v="MARMARA GEP"/>
    <x v="4"/>
    <s v="Dekar"/>
    <n v="84.661849710982665"/>
    <n v="56.925632716682387"/>
    <n v="141.58748242766507"/>
  </r>
  <r>
    <x v="70"/>
    <s v="MARMARA GEP"/>
    <x v="1"/>
    <s v="Dekar"/>
    <n v="0"/>
    <n v="0"/>
    <n v="0"/>
  </r>
  <r>
    <x v="70"/>
    <s v="MARMARA GEP"/>
    <x v="2"/>
    <s v="Dekar"/>
    <n v="0"/>
    <n v="0"/>
    <n v="0"/>
  </r>
  <r>
    <x v="70"/>
    <s v="MARMARA GEP"/>
    <x v="3"/>
    <s v="Dekar"/>
    <n v="44"/>
    <n v="100"/>
    <n v="144"/>
  </r>
  <r>
    <x v="71"/>
    <s v="ORTA GEP"/>
    <x v="0"/>
    <s v="Dekar"/>
    <n v="900"/>
    <n v="1000"/>
    <n v="1900"/>
  </r>
  <r>
    <x v="71"/>
    <s v="ORTA GEP"/>
    <x v="1"/>
    <s v="Dekar"/>
    <n v="1500"/>
    <n v="1500"/>
    <n v="3000"/>
  </r>
  <r>
    <x v="71"/>
    <s v="ORTA GEP"/>
    <x v="2"/>
    <s v="Dekar"/>
    <n v="250"/>
    <n v="250"/>
    <n v="500"/>
  </r>
  <r>
    <x v="71"/>
    <s v="ORTA GEP"/>
    <x v="3"/>
    <s v="Dekar"/>
    <n v="2410"/>
    <n v="1947"/>
    <n v="4357"/>
  </r>
  <r>
    <x v="72"/>
    <s v="ORTA GEP"/>
    <x v="4"/>
    <s v="Dekar"/>
    <n v="1500"/>
    <n v="1500"/>
    <n v="3000"/>
  </r>
  <r>
    <x v="72"/>
    <s v="ORTA GEP"/>
    <x v="1"/>
    <s v="Dekar"/>
    <n v="1400"/>
    <n v="1300"/>
    <n v="2700"/>
  </r>
  <r>
    <x v="72"/>
    <s v="ORTA GEP"/>
    <x v="2"/>
    <s v="Dekar"/>
    <n v="100"/>
    <n v="100"/>
    <n v="200"/>
  </r>
  <r>
    <x v="72"/>
    <s v="ORTA GEP"/>
    <x v="3"/>
    <s v="Dekar"/>
    <n v="3699"/>
    <n v="2900"/>
    <n v="6599"/>
  </r>
  <r>
    <x v="73"/>
    <s v="ORTA GEP"/>
    <x v="4"/>
    <s v="Dekar"/>
    <n v="900"/>
    <n v="900"/>
    <n v="1800"/>
  </r>
  <r>
    <x v="73"/>
    <s v="ORTA GEP"/>
    <x v="1"/>
    <s v="Dekar"/>
    <n v="750"/>
    <n v="750"/>
    <n v="1500"/>
  </r>
  <r>
    <x v="73"/>
    <s v="ORTA GEP"/>
    <x v="2"/>
    <s v="Dekar"/>
    <n v="0"/>
    <n v="0"/>
    <n v="0"/>
  </r>
  <r>
    <x v="73"/>
    <s v="ORTA GEP"/>
    <x v="3"/>
    <s v="Dekar"/>
    <n v="1956"/>
    <n v="1630"/>
    <n v="3586"/>
  </r>
  <r>
    <x v="74"/>
    <s v="ORTA GEP"/>
    <x v="4"/>
    <s v="Dekar"/>
    <n v="1000"/>
    <n v="1100"/>
    <n v="2100"/>
  </r>
  <r>
    <x v="74"/>
    <s v="ORTA GEP"/>
    <x v="1"/>
    <s v="Dekar"/>
    <n v="3000"/>
    <n v="3000"/>
    <n v="6000"/>
  </r>
  <r>
    <x v="74"/>
    <s v="ORTA GEP"/>
    <x v="2"/>
    <s v="Dekar"/>
    <n v="150"/>
    <n v="150"/>
    <n v="300"/>
  </r>
  <r>
    <x v="74"/>
    <s v="ORTA GEP"/>
    <x v="3"/>
    <s v="Dekar"/>
    <n v="2450"/>
    <n v="1840"/>
    <n v="4290"/>
  </r>
  <r>
    <x v="75"/>
    <s v="ORTA GEP"/>
    <x v="4"/>
    <s v="Dekar"/>
    <n v="1292.9913294797689"/>
    <n v="1292.3884490750236"/>
    <n v="2585.3797785547927"/>
  </r>
  <r>
    <x v="75"/>
    <s v="ORTA GEP"/>
    <x v="1"/>
    <s v="Dekar"/>
    <n v="820"/>
    <n v="875"/>
    <n v="1695"/>
  </r>
  <r>
    <x v="75"/>
    <s v="ORTA GEP"/>
    <x v="2"/>
    <s v="Dekar"/>
    <n v="0"/>
    <n v="0"/>
    <n v="0"/>
  </r>
  <r>
    <x v="75"/>
    <s v="ORTA GEP"/>
    <x v="3"/>
    <s v="Dekar"/>
    <n v="1704"/>
    <n v="730"/>
    <n v="2434"/>
  </r>
  <r>
    <x v="76"/>
    <s v="ORTA GEP"/>
    <x v="4"/>
    <s v="Dekar"/>
    <n v="1500"/>
    <n v="1229.3285204479264"/>
    <n v="2729.3285204479262"/>
  </r>
  <r>
    <x v="76"/>
    <s v="ORTA GEP"/>
    <x v="1"/>
    <s v="Dekar"/>
    <n v="2500"/>
    <n v="1700"/>
    <n v="4200"/>
  </r>
  <r>
    <x v="76"/>
    <s v="ORTA GEP"/>
    <x v="2"/>
    <s v="Dekar"/>
    <n v="400"/>
    <n v="400"/>
    <n v="800"/>
  </r>
  <r>
    <x v="76"/>
    <s v="ORTA GEP"/>
    <x v="3"/>
    <s v="Dekar"/>
    <n v="1950"/>
    <n v="1591"/>
    <n v="3541"/>
  </r>
  <r>
    <x v="77"/>
    <s v="TRAGEP"/>
    <x v="0"/>
    <s v="Dekar"/>
    <n v="800"/>
    <n v="800"/>
    <n v="1600"/>
  </r>
  <r>
    <x v="77"/>
    <s v="TRAGEP"/>
    <x v="1"/>
    <s v="Dekar"/>
    <n v="0"/>
    <n v="0"/>
    <n v="0"/>
  </r>
  <r>
    <x v="77"/>
    <s v="TRAGEP"/>
    <x v="2"/>
    <s v="Dekar"/>
    <n v="150"/>
    <n v="150"/>
    <n v="300"/>
  </r>
  <r>
    <x v="77"/>
    <s v="TRAGEP"/>
    <x v="3"/>
    <s v="Dekar"/>
    <n v="604"/>
    <n v="425"/>
    <n v="1029"/>
  </r>
  <r>
    <x v="78"/>
    <s v="TRAGEP"/>
    <x v="4"/>
    <s v="Dekar"/>
    <n v="200"/>
    <n v="300"/>
    <n v="500"/>
  </r>
  <r>
    <x v="78"/>
    <s v="TRAGEP"/>
    <x v="1"/>
    <s v="Dekar"/>
    <n v="0"/>
    <n v="0"/>
    <n v="0"/>
  </r>
  <r>
    <x v="78"/>
    <s v="TRAGEP"/>
    <x v="2"/>
    <s v="Dekar"/>
    <n v="100"/>
    <n v="100"/>
    <n v="200"/>
  </r>
  <r>
    <x v="78"/>
    <s v="TRAGEP"/>
    <x v="3"/>
    <s v="Dekar"/>
    <n v="626"/>
    <n v="574"/>
    <n v="1200"/>
  </r>
  <r>
    <x v="79"/>
    <s v="TRAGEP"/>
    <x v="4"/>
    <s v="Dekar"/>
    <n v="250"/>
    <n v="250"/>
    <n v="500"/>
  </r>
  <r>
    <x v="79"/>
    <s v="TRAGEP"/>
    <x v="1"/>
    <s v="Dekar"/>
    <n v="0"/>
    <n v="0"/>
    <n v="0"/>
  </r>
  <r>
    <x v="79"/>
    <s v="TRAGEP"/>
    <x v="2"/>
    <s v="Dekar"/>
    <n v="0"/>
    <n v="0"/>
    <n v="0"/>
  </r>
  <r>
    <x v="79"/>
    <s v="TRAGEP"/>
    <x v="3"/>
    <s v="Dekar"/>
    <n v="647"/>
    <n v="688"/>
    <n v="1335"/>
  </r>
  <r>
    <x v="80"/>
    <s v="DAPGEP"/>
    <x v="4"/>
    <s v="Dekar"/>
    <n v="710.33236994219658"/>
    <n v="610.55826736125357"/>
    <n v="1320.8906373034501"/>
  </r>
  <r>
    <x v="80"/>
    <s v="DAPGEP"/>
    <x v="1"/>
    <s v="Dekar"/>
    <n v="5500"/>
    <n v="5500"/>
    <n v="11000"/>
  </r>
  <r>
    <x v="80"/>
    <s v="DAPGEP"/>
    <x v="2"/>
    <s v="Dekar"/>
    <n v="1200"/>
    <n v="1150"/>
    <n v="2350"/>
  </r>
  <r>
    <x v="80"/>
    <s v="DAPGEP"/>
    <x v="3"/>
    <s v="Dekar"/>
    <n v="1900"/>
    <n v="2300"/>
    <n v="42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2">
  <r>
    <x v="0"/>
    <x v="0"/>
    <x v="0"/>
    <n v="368.1780924855492"/>
    <n v="537.49453217933467"/>
  </r>
  <r>
    <x v="0"/>
    <x v="0"/>
    <x v="1"/>
    <n v="339.6"/>
    <n v="339.6"/>
  </r>
  <r>
    <x v="0"/>
    <x v="0"/>
    <x v="2"/>
    <n v="42.45"/>
    <n v="42.45"/>
  </r>
  <r>
    <x v="0"/>
    <x v="0"/>
    <x v="3"/>
    <n v="527.51908233187578"/>
    <n v="458.46"/>
  </r>
  <r>
    <x v="0"/>
    <x v="1"/>
    <x v="0"/>
    <n v="932.80456647398853"/>
    <n v="1361.7794331186678"/>
  </r>
  <r>
    <x v="0"/>
    <x v="1"/>
    <x v="1"/>
    <n v="860.4"/>
    <n v="860.4"/>
  </r>
  <r>
    <x v="0"/>
    <x v="1"/>
    <x v="2"/>
    <n v="107.55"/>
    <n v="107.55"/>
  </r>
  <r>
    <x v="0"/>
    <x v="1"/>
    <x v="3"/>
    <n v="1336.5059435758126"/>
    <n v="1161.54"/>
  </r>
  <r>
    <x v="1"/>
    <x v="0"/>
    <x v="0"/>
    <n v="0"/>
    <n v="4.8523221887874941"/>
  </r>
  <r>
    <x v="1"/>
    <x v="0"/>
    <x v="1"/>
    <n v="145.56966566362482"/>
    <n v="145.56966566362482"/>
  </r>
  <r>
    <x v="1"/>
    <x v="0"/>
    <x v="2"/>
    <n v="14.556966566362483"/>
    <n v="13.343886019165609"/>
  </r>
  <r>
    <x v="1"/>
    <x v="0"/>
    <x v="3"/>
    <n v="97.046443775749879"/>
    <n v="92.194121586962396"/>
  </r>
  <r>
    <x v="1"/>
    <x v="2"/>
    <x v="0"/>
    <n v="0"/>
    <n v="95.147677806878121"/>
  </r>
  <r>
    <x v="1"/>
    <x v="2"/>
    <x v="1"/>
    <n v="2854.4303342063436"/>
    <n v="2854.4303342063436"/>
  </r>
  <r>
    <x v="1"/>
    <x v="2"/>
    <x v="2"/>
    <n v="285.44303342063432"/>
    <n v="261.65611396891484"/>
  </r>
  <r>
    <x v="1"/>
    <x v="2"/>
    <x v="3"/>
    <n v="1902.9535561375626"/>
    <n v="1807.8058783306842"/>
  </r>
  <r>
    <x v="2"/>
    <x v="3"/>
    <x v="0"/>
    <n v="106.8145139370763"/>
    <n v="108.12487722958507"/>
  </r>
  <r>
    <x v="2"/>
    <x v="3"/>
    <x v="1"/>
    <n v="276.79508594989869"/>
    <n v="276.44022045509115"/>
  </r>
  <r>
    <x v="2"/>
    <x v="3"/>
    <x v="2"/>
    <n v="17.743274740378123"/>
    <n v="17.743274740378123"/>
  </r>
  <r>
    <x v="2"/>
    <x v="3"/>
    <x v="3"/>
    <n v="126.04822375564619"/>
    <n v="106.45964844226873"/>
  </r>
  <r>
    <x v="2"/>
    <x v="4"/>
    <x v="0"/>
    <n v="346.15"/>
    <n v="350.39644776241846"/>
  </r>
  <r>
    <x v="2"/>
    <x v="4"/>
    <x v="1"/>
    <n v="897"/>
    <n v="895.85"/>
  </r>
  <r>
    <x v="2"/>
    <x v="4"/>
    <x v="2"/>
    <n v="57.5"/>
    <n v="57.5"/>
  </r>
  <r>
    <x v="2"/>
    <x v="4"/>
    <x v="3"/>
    <n v="408.48"/>
    <n v="345"/>
  </r>
  <r>
    <x v="2"/>
    <x v="5"/>
    <x v="0"/>
    <n v="398.82499999999999"/>
    <n v="403.71764633496036"/>
  </r>
  <r>
    <x v="2"/>
    <x v="5"/>
    <x v="1"/>
    <n v="1033.5"/>
    <n v="1032.175"/>
  </r>
  <r>
    <x v="2"/>
    <x v="5"/>
    <x v="2"/>
    <n v="66.25"/>
    <n v="66.25"/>
  </r>
  <r>
    <x v="2"/>
    <x v="5"/>
    <x v="3"/>
    <n v="470.64"/>
    <n v="397.5"/>
  </r>
  <r>
    <x v="2"/>
    <x v="6"/>
    <x v="0"/>
    <n v="653.16999999999996"/>
    <n v="661.18286229952002"/>
  </r>
  <r>
    <x v="2"/>
    <x v="6"/>
    <x v="1"/>
    <n v="1692.6"/>
    <n v="1690.43"/>
  </r>
  <r>
    <x v="2"/>
    <x v="6"/>
    <x v="2"/>
    <n v="108.5"/>
    <n v="108.5"/>
  </r>
  <r>
    <x v="2"/>
    <x v="6"/>
    <x v="3"/>
    <n v="770.78399999999999"/>
    <n v="651"/>
  </r>
  <r>
    <x v="3"/>
    <x v="7"/>
    <x v="0"/>
    <n v="13.5"/>
    <n v="13.5"/>
  </r>
  <r>
    <x v="3"/>
    <x v="7"/>
    <x v="1"/>
    <n v="1080"/>
    <n v="1023.3"/>
  </r>
  <r>
    <x v="3"/>
    <x v="7"/>
    <x v="2"/>
    <n v="27"/>
    <n v="27"/>
  </r>
  <r>
    <x v="3"/>
    <x v="7"/>
    <x v="3"/>
    <n v="54"/>
    <n v="0"/>
  </r>
  <r>
    <x v="3"/>
    <x v="2"/>
    <x v="0"/>
    <n v="36.5"/>
    <n v="36.5"/>
  </r>
  <r>
    <x v="3"/>
    <x v="2"/>
    <x v="1"/>
    <n v="2920"/>
    <n v="2766.7"/>
  </r>
  <r>
    <x v="3"/>
    <x v="2"/>
    <x v="2"/>
    <n v="73"/>
    <n v="73"/>
  </r>
  <r>
    <x v="3"/>
    <x v="2"/>
    <x v="3"/>
    <n v="146"/>
    <n v="0"/>
  </r>
  <r>
    <x v="4"/>
    <x v="8"/>
    <x v="0"/>
    <n v="31.062655275201696"/>
    <n v="31.062655275201696"/>
  </r>
  <r>
    <x v="4"/>
    <x v="8"/>
    <x v="1"/>
    <n v="69.890974369203818"/>
    <n v="71.444107132963893"/>
  </r>
  <r>
    <x v="4"/>
    <x v="8"/>
    <x v="2"/>
    <n v="0"/>
    <n v="0"/>
  </r>
  <r>
    <x v="4"/>
    <x v="8"/>
    <x v="3"/>
    <n v="12.114435557328662"/>
    <n v="23.296991456401269"/>
  </r>
  <r>
    <x v="4"/>
    <x v="9"/>
    <x v="0"/>
    <n v="168.93734472870753"/>
    <n v="168.93734472870753"/>
  </r>
  <r>
    <x v="4"/>
    <x v="9"/>
    <x v="1"/>
    <n v="380.10902563959201"/>
    <n v="388.55589287602737"/>
  </r>
  <r>
    <x v="4"/>
    <x v="9"/>
    <x v="2"/>
    <n v="0"/>
    <n v="0"/>
  </r>
  <r>
    <x v="4"/>
    <x v="9"/>
    <x v="3"/>
    <n v="65.88556444419595"/>
    <n v="126.70300854653067"/>
  </r>
  <r>
    <x v="5"/>
    <x v="8"/>
    <x v="0"/>
    <n v="113.47424378332433"/>
    <n v="126.0824930925826"/>
  </r>
  <r>
    <x v="5"/>
    <x v="8"/>
    <x v="1"/>
    <n v="189.12373963887387"/>
    <n v="189.12373963887387"/>
  </r>
  <r>
    <x v="5"/>
    <x v="8"/>
    <x v="2"/>
    <n v="31.520623273145649"/>
    <n v="31.520623273145649"/>
  </r>
  <r>
    <x v="5"/>
    <x v="8"/>
    <x v="3"/>
    <n v="303.85880835312406"/>
    <n v="245.48261405125831"/>
  </r>
  <r>
    <x v="5"/>
    <x v="10"/>
    <x v="0"/>
    <n v="786.5257562338054"/>
    <n v="873.91750692645041"/>
  </r>
  <r>
    <x v="5"/>
    <x v="10"/>
    <x v="1"/>
    <n v="1310.8762603896757"/>
    <n v="1310.8762603896757"/>
  </r>
  <r>
    <x v="5"/>
    <x v="10"/>
    <x v="2"/>
    <n v="218.4793767316126"/>
    <n v="218.4793767316126"/>
  </r>
  <r>
    <x v="5"/>
    <x v="10"/>
    <x v="3"/>
    <n v="2106.1411916927459"/>
    <n v="1701.5173859857991"/>
  </r>
  <r>
    <x v="6"/>
    <x v="9"/>
    <x v="0"/>
    <n v="124.50000000000001"/>
    <n v="124.50000000000001"/>
  </r>
  <r>
    <x v="6"/>
    <x v="9"/>
    <x v="1"/>
    <n v="116.20000000000002"/>
    <n v="107.90000000000002"/>
  </r>
  <r>
    <x v="6"/>
    <x v="9"/>
    <x v="2"/>
    <n v="8.3000000000000007"/>
    <n v="8.3000000000000007"/>
  </r>
  <r>
    <x v="6"/>
    <x v="9"/>
    <x v="3"/>
    <n v="307.01700000000005"/>
    <n v="240.70000000000005"/>
  </r>
  <r>
    <x v="6"/>
    <x v="8"/>
    <x v="0"/>
    <n v="315"/>
    <n v="315"/>
  </r>
  <r>
    <x v="6"/>
    <x v="8"/>
    <x v="1"/>
    <n v="294"/>
    <n v="273"/>
  </r>
  <r>
    <x v="6"/>
    <x v="8"/>
    <x v="2"/>
    <n v="21"/>
    <n v="21"/>
  </r>
  <r>
    <x v="6"/>
    <x v="8"/>
    <x v="3"/>
    <n v="776.79"/>
    <n v="609"/>
  </r>
  <r>
    <x v="6"/>
    <x v="5"/>
    <x v="0"/>
    <n v="1060.5"/>
    <n v="1060.5"/>
  </r>
  <r>
    <x v="6"/>
    <x v="5"/>
    <x v="1"/>
    <n v="989.8"/>
    <n v="919.1"/>
  </r>
  <r>
    <x v="6"/>
    <x v="5"/>
    <x v="2"/>
    <n v="70.7"/>
    <n v="70.7"/>
  </r>
  <r>
    <x v="6"/>
    <x v="5"/>
    <x v="3"/>
    <n v="2615.1930000000002"/>
    <n v="2050.3000000000002"/>
  </r>
  <r>
    <x v="7"/>
    <x v="11"/>
    <x v="0"/>
    <n v="56.177514450867058"/>
    <n v="54.993560031174376"/>
  </r>
  <r>
    <x v="7"/>
    <x v="11"/>
    <x v="1"/>
    <n v="40"/>
    <n v="41.12"/>
  </r>
  <r>
    <x v="7"/>
    <x v="11"/>
    <x v="2"/>
    <n v="0"/>
    <n v="0"/>
  </r>
  <r>
    <x v="7"/>
    <x v="11"/>
    <x v="3"/>
    <n v="66.48"/>
    <n v="64"/>
  </r>
  <r>
    <x v="7"/>
    <x v="12"/>
    <x v="0"/>
    <n v="238.75443641618497"/>
    <n v="233.7226301324911"/>
  </r>
  <r>
    <x v="7"/>
    <x v="12"/>
    <x v="1"/>
    <n v="170"/>
    <n v="174.76"/>
  </r>
  <r>
    <x v="7"/>
    <x v="12"/>
    <x v="2"/>
    <n v="0"/>
    <n v="0"/>
  </r>
  <r>
    <x v="7"/>
    <x v="12"/>
    <x v="3"/>
    <n v="282.54000000000002"/>
    <n v="272"/>
  </r>
  <r>
    <x v="7"/>
    <x v="13"/>
    <x v="0"/>
    <n v="407.28697976878618"/>
    <n v="398.7033102260142"/>
  </r>
  <r>
    <x v="7"/>
    <x v="13"/>
    <x v="1"/>
    <n v="290"/>
    <n v="298.12"/>
  </r>
  <r>
    <x v="7"/>
    <x v="13"/>
    <x v="2"/>
    <n v="0"/>
    <n v="0"/>
  </r>
  <r>
    <x v="7"/>
    <x v="13"/>
    <x v="3"/>
    <n v="481.98"/>
    <n v="464"/>
  </r>
  <r>
    <x v="8"/>
    <x v="7"/>
    <x v="0"/>
    <n v="500"/>
    <n v="500"/>
  </r>
  <r>
    <x v="8"/>
    <x v="7"/>
    <x v="1"/>
    <n v="0"/>
    <n v="0"/>
  </r>
  <r>
    <x v="8"/>
    <x v="7"/>
    <x v="2"/>
    <n v="200"/>
    <n v="200"/>
  </r>
  <r>
    <x v="8"/>
    <x v="7"/>
    <x v="3"/>
    <n v="250"/>
    <n v="250"/>
  </r>
  <r>
    <x v="9"/>
    <x v="14"/>
    <x v="0"/>
    <n v="29.227239884393065"/>
    <n v="10.985126543336477"/>
  </r>
  <r>
    <x v="9"/>
    <x v="14"/>
    <x v="1"/>
    <n v="200"/>
    <n v="200"/>
  </r>
  <r>
    <x v="9"/>
    <x v="14"/>
    <x v="2"/>
    <n v="24"/>
    <n v="24"/>
  </r>
  <r>
    <x v="9"/>
    <x v="14"/>
    <x v="3"/>
    <n v="278"/>
    <n v="282"/>
  </r>
  <r>
    <x v="9"/>
    <x v="15"/>
    <x v="0"/>
    <n v="336.11325867052022"/>
    <n v="126.3289552483695"/>
  </r>
  <r>
    <x v="9"/>
    <x v="15"/>
    <x v="1"/>
    <n v="2300"/>
    <n v="2300"/>
  </r>
  <r>
    <x v="9"/>
    <x v="15"/>
    <x v="2"/>
    <n v="276"/>
    <n v="276"/>
  </r>
  <r>
    <x v="9"/>
    <x v="15"/>
    <x v="3"/>
    <n v="3197"/>
    <n v="3243"/>
  </r>
  <r>
    <x v="10"/>
    <x v="4"/>
    <x v="0"/>
    <n v="881.36741329479776"/>
    <n v="973.90787152877476"/>
  </r>
  <r>
    <x v="10"/>
    <x v="4"/>
    <x v="1"/>
    <n v="0"/>
    <n v="0"/>
  </r>
  <r>
    <x v="10"/>
    <x v="4"/>
    <x v="2"/>
    <n v="0"/>
    <n v="0"/>
  </r>
  <r>
    <x v="10"/>
    <x v="4"/>
    <x v="3"/>
    <n v="1152"/>
    <n v="680"/>
  </r>
  <r>
    <x v="11"/>
    <x v="16"/>
    <x v="0"/>
    <n v="108.80644869942196"/>
    <n v="132.40607490052915"/>
  </r>
  <r>
    <x v="11"/>
    <x v="16"/>
    <x v="1"/>
    <n v="0"/>
    <n v="0"/>
  </r>
  <r>
    <x v="11"/>
    <x v="16"/>
    <x v="2"/>
    <n v="4.6749999999999998"/>
    <n v="4.165"/>
  </r>
  <r>
    <x v="11"/>
    <x v="16"/>
    <x v="3"/>
    <n v="177.82"/>
    <n v="97.75"/>
  </r>
  <r>
    <x v="11"/>
    <x v="17"/>
    <x v="0"/>
    <n v="204.8121387283237"/>
    <n v="249.2349645186431"/>
  </r>
  <r>
    <x v="11"/>
    <x v="17"/>
    <x v="1"/>
    <n v="0"/>
    <n v="0"/>
  </r>
  <r>
    <x v="11"/>
    <x v="17"/>
    <x v="2"/>
    <n v="8.8000000000000007"/>
    <n v="7.84"/>
  </r>
  <r>
    <x v="11"/>
    <x v="17"/>
    <x v="3"/>
    <n v="334.72"/>
    <n v="184"/>
  </r>
  <r>
    <x v="11"/>
    <x v="18"/>
    <x v="0"/>
    <n v="966.45727962427748"/>
    <n v="1176.077488822347"/>
  </r>
  <r>
    <x v="11"/>
    <x v="18"/>
    <x v="1"/>
    <n v="0"/>
    <n v="0"/>
  </r>
  <r>
    <x v="11"/>
    <x v="18"/>
    <x v="2"/>
    <n v="41.524999999999999"/>
    <n v="36.994999999999997"/>
  </r>
  <r>
    <x v="11"/>
    <x v="18"/>
    <x v="3"/>
    <n v="1579.46"/>
    <n v="868.25"/>
  </r>
  <r>
    <x v="12"/>
    <x v="19"/>
    <x v="0"/>
    <n v="30"/>
    <n v="25"/>
  </r>
  <r>
    <x v="12"/>
    <x v="19"/>
    <x v="1"/>
    <n v="0"/>
    <n v="0"/>
  </r>
  <r>
    <x v="12"/>
    <x v="19"/>
    <x v="2"/>
    <n v="0"/>
    <n v="0"/>
  </r>
  <r>
    <x v="12"/>
    <x v="19"/>
    <x v="3"/>
    <n v="329"/>
    <n v="350"/>
  </r>
  <r>
    <x v="13"/>
    <x v="2"/>
    <x v="0"/>
    <n v="44"/>
    <n v="25"/>
  </r>
  <r>
    <x v="13"/>
    <x v="2"/>
    <x v="1"/>
    <n v="530"/>
    <n v="530"/>
  </r>
  <r>
    <x v="13"/>
    <x v="2"/>
    <x v="2"/>
    <n v="0"/>
    <n v="0"/>
  </r>
  <r>
    <x v="13"/>
    <x v="2"/>
    <x v="3"/>
    <n v="1025"/>
    <n v="1120"/>
  </r>
  <r>
    <x v="14"/>
    <x v="15"/>
    <x v="0"/>
    <n v="100"/>
    <n v="100"/>
  </r>
  <r>
    <x v="14"/>
    <x v="15"/>
    <x v="1"/>
    <n v="600"/>
    <n v="540"/>
  </r>
  <r>
    <x v="14"/>
    <x v="15"/>
    <x v="2"/>
    <n v="0"/>
    <n v="0"/>
  </r>
  <r>
    <x v="14"/>
    <x v="15"/>
    <x v="3"/>
    <n v="250"/>
    <n v="300"/>
  </r>
  <r>
    <x v="15"/>
    <x v="5"/>
    <x v="0"/>
    <n v="338.74638728323703"/>
    <n v="435.19422453751179"/>
  </r>
  <r>
    <x v="15"/>
    <x v="5"/>
    <x v="1"/>
    <n v="50"/>
    <n v="50"/>
  </r>
  <r>
    <x v="15"/>
    <x v="5"/>
    <x v="2"/>
    <n v="0"/>
    <n v="0"/>
  </r>
  <r>
    <x v="15"/>
    <x v="5"/>
    <x v="3"/>
    <n v="2175"/>
    <n v="2025"/>
  </r>
  <r>
    <x v="16"/>
    <x v="2"/>
    <x v="0"/>
    <n v="200"/>
    <n v="300"/>
  </r>
  <r>
    <x v="16"/>
    <x v="2"/>
    <x v="1"/>
    <n v="1000"/>
    <n v="1000"/>
  </r>
  <r>
    <x v="16"/>
    <x v="2"/>
    <x v="2"/>
    <n v="0"/>
    <n v="0"/>
  </r>
  <r>
    <x v="16"/>
    <x v="2"/>
    <x v="3"/>
    <n v="1250"/>
    <n v="1100"/>
  </r>
  <r>
    <x v="17"/>
    <x v="20"/>
    <x v="0"/>
    <n v="144.92916981548885"/>
    <n v="144.92916981548885"/>
  </r>
  <r>
    <x v="17"/>
    <x v="20"/>
    <x v="1"/>
    <n v="0"/>
    <n v="0"/>
  </r>
  <r>
    <x v="17"/>
    <x v="20"/>
    <x v="2"/>
    <n v="96.619446543659208"/>
    <n v="96.619446543659208"/>
  </r>
  <r>
    <x v="17"/>
    <x v="20"/>
    <x v="3"/>
    <n v="386.47778617463683"/>
    <n v="289.8583396309777"/>
  </r>
  <r>
    <x v="17"/>
    <x v="2"/>
    <x v="0"/>
    <n v="155.07083017848572"/>
    <n v="155.07083017848572"/>
  </r>
  <r>
    <x v="17"/>
    <x v="2"/>
    <x v="1"/>
    <n v="0"/>
    <n v="0"/>
  </r>
  <r>
    <x v="17"/>
    <x v="2"/>
    <x v="2"/>
    <n v="103.3805534523238"/>
    <n v="103.3805534523238"/>
  </r>
  <r>
    <x v="17"/>
    <x v="2"/>
    <x v="3"/>
    <n v="413.52221380929518"/>
    <n v="310.14166035697144"/>
  </r>
  <r>
    <x v="18"/>
    <x v="19"/>
    <x v="0"/>
    <n v="218.32093822690476"/>
    <n v="168.54534137621849"/>
  </r>
  <r>
    <x v="18"/>
    <x v="19"/>
    <x v="1"/>
    <n v="4.6993456744980167"/>
    <n v="4.6993456744980167"/>
  </r>
  <r>
    <x v="18"/>
    <x v="19"/>
    <x v="2"/>
    <n v="46.993456744980165"/>
    <n v="46.993456744980165"/>
  </r>
  <r>
    <x v="18"/>
    <x v="19"/>
    <x v="3"/>
    <n v="469.93456744980159"/>
    <n v="375.94765395984132"/>
  </r>
  <r>
    <x v="18"/>
    <x v="5"/>
    <x v="0"/>
    <n v="246.25637390667904"/>
    <n v="190.11169951566291"/>
  </r>
  <r>
    <x v="18"/>
    <x v="5"/>
    <x v="1"/>
    <n v="5.3006543253912479"/>
    <n v="5.3006543253912479"/>
  </r>
  <r>
    <x v="18"/>
    <x v="5"/>
    <x v="2"/>
    <n v="53.00654325391249"/>
    <n v="53.00654325391249"/>
  </r>
  <r>
    <x v="18"/>
    <x v="5"/>
    <x v="3"/>
    <n v="530.0654325391248"/>
    <n v="424.05234603129992"/>
  </r>
  <r>
    <x v="19"/>
    <x v="12"/>
    <x v="0"/>
    <n v="181.3986632947977"/>
    <n v="210.64645801714587"/>
  </r>
  <r>
    <x v="19"/>
    <x v="12"/>
    <x v="1"/>
    <n v="99"/>
    <n v="99"/>
  </r>
  <r>
    <x v="19"/>
    <x v="12"/>
    <x v="2"/>
    <n v="0"/>
    <n v="0"/>
  </r>
  <r>
    <x v="19"/>
    <x v="12"/>
    <x v="3"/>
    <n v="312.62"/>
    <n v="258.94"/>
  </r>
  <r>
    <x v="19"/>
    <x v="13"/>
    <x v="0"/>
    <n v="239.11641979768785"/>
    <n v="277.67033102260143"/>
  </r>
  <r>
    <x v="19"/>
    <x v="13"/>
    <x v="1"/>
    <n v="130.5"/>
    <n v="130.5"/>
  </r>
  <r>
    <x v="19"/>
    <x v="13"/>
    <x v="2"/>
    <n v="0"/>
    <n v="0"/>
  </r>
  <r>
    <x v="19"/>
    <x v="13"/>
    <x v="3"/>
    <n v="412.09"/>
    <n v="341.33"/>
  </r>
  <r>
    <x v="19"/>
    <x v="3"/>
    <x v="0"/>
    <n v="404.02429552023119"/>
    <n v="469.16711103818858"/>
  </r>
  <r>
    <x v="19"/>
    <x v="3"/>
    <x v="1"/>
    <n v="220.5"/>
    <n v="220.5"/>
  </r>
  <r>
    <x v="19"/>
    <x v="3"/>
    <x v="2"/>
    <n v="0"/>
    <n v="0"/>
  </r>
  <r>
    <x v="19"/>
    <x v="3"/>
    <x v="3"/>
    <n v="696.29"/>
    <n v="576.73"/>
  </r>
  <r>
    <x v="20"/>
    <x v="16"/>
    <x v="0"/>
    <n v="160.34653012326996"/>
    <n v="175.98587584631525"/>
  </r>
  <r>
    <x v="20"/>
    <x v="16"/>
    <x v="1"/>
    <n v="0"/>
    <n v="0"/>
  </r>
  <r>
    <x v="20"/>
    <x v="16"/>
    <x v="2"/>
    <n v="16.62350213978581"/>
    <n v="13.298801711828649"/>
  </r>
  <r>
    <x v="20"/>
    <x v="16"/>
    <x v="3"/>
    <n v="660.11926997089449"/>
    <n v="593.62526141175124"/>
  </r>
  <r>
    <x v="20"/>
    <x v="5"/>
    <x v="0"/>
    <n v="167.28900000978709"/>
    <n v="183.60547723448451"/>
  </r>
  <r>
    <x v="20"/>
    <x v="5"/>
    <x v="1"/>
    <n v="0"/>
    <n v="0"/>
  </r>
  <r>
    <x v="20"/>
    <x v="5"/>
    <x v="2"/>
    <n v="17.343244331432825"/>
    <n v="13.87459546514626"/>
  </r>
  <r>
    <x v="20"/>
    <x v="5"/>
    <x v="3"/>
    <n v="688.70023240119747"/>
    <n v="619.32725507546616"/>
  </r>
  <r>
    <x v="20"/>
    <x v="18"/>
    <x v="0"/>
    <n v="636.94178209385188"/>
    <n v="699.06568791183452"/>
  </r>
  <r>
    <x v="20"/>
    <x v="18"/>
    <x v="1"/>
    <n v="0"/>
    <n v="0"/>
  </r>
  <r>
    <x v="20"/>
    <x v="18"/>
    <x v="2"/>
    <n v="66.033253537923258"/>
    <n v="52.826602830338608"/>
  </r>
  <r>
    <x v="20"/>
    <x v="18"/>
    <x v="3"/>
    <n v="2622.180497990933"/>
    <n v="2358.0474838392397"/>
  </r>
  <r>
    <x v="21"/>
    <x v="17"/>
    <x v="0"/>
    <n v="503.58679552023119"/>
    <n v="611.14094097378893"/>
  </r>
  <r>
    <x v="21"/>
    <x v="17"/>
    <x v="1"/>
    <n v="0"/>
    <n v="0"/>
  </r>
  <r>
    <x v="21"/>
    <x v="17"/>
    <x v="2"/>
    <n v="33"/>
    <n v="26.4"/>
  </r>
  <r>
    <x v="21"/>
    <x v="17"/>
    <x v="3"/>
    <n v="275.88"/>
    <n v="244.2"/>
  </r>
  <r>
    <x v="21"/>
    <x v="16"/>
    <x v="0"/>
    <n v="1022.4337969653179"/>
    <n v="1240.8013044013292"/>
  </r>
  <r>
    <x v="21"/>
    <x v="16"/>
    <x v="1"/>
    <n v="0"/>
    <n v="0"/>
  </r>
  <r>
    <x v="21"/>
    <x v="16"/>
    <x v="2"/>
    <n v="67"/>
    <n v="53.6"/>
  </r>
  <r>
    <x v="21"/>
    <x v="16"/>
    <x v="3"/>
    <n v="560.12"/>
    <n v="495.8"/>
  </r>
  <r>
    <x v="22"/>
    <x v="19"/>
    <x v="0"/>
    <n v="216"/>
    <n v="216"/>
  </r>
  <r>
    <x v="22"/>
    <x v="19"/>
    <x v="1"/>
    <n v="180"/>
    <n v="180"/>
  </r>
  <r>
    <x v="22"/>
    <x v="19"/>
    <x v="2"/>
    <n v="0"/>
    <n v="0"/>
  </r>
  <r>
    <x v="22"/>
    <x v="19"/>
    <x v="3"/>
    <n v="469.44"/>
    <n v="391.2"/>
  </r>
  <r>
    <x v="22"/>
    <x v="8"/>
    <x v="0"/>
    <n v="684"/>
    <n v="684"/>
  </r>
  <r>
    <x v="22"/>
    <x v="8"/>
    <x v="1"/>
    <n v="570"/>
    <n v="570"/>
  </r>
  <r>
    <x v="22"/>
    <x v="8"/>
    <x v="2"/>
    <n v="0"/>
    <n v="0"/>
  </r>
  <r>
    <x v="22"/>
    <x v="8"/>
    <x v="3"/>
    <n v="1486.56"/>
    <n v="1238.8"/>
  </r>
  <r>
    <x v="23"/>
    <x v="10"/>
    <x v="0"/>
    <n v="331.29226992992409"/>
    <n v="364.4214969229165"/>
  </r>
  <r>
    <x v="23"/>
    <x v="10"/>
    <x v="1"/>
    <n v="993.87680978977221"/>
    <n v="993.87680978977221"/>
  </r>
  <r>
    <x v="23"/>
    <x v="10"/>
    <x v="2"/>
    <n v="49.693840489488615"/>
    <n v="49.693840489488615"/>
  </r>
  <r>
    <x v="23"/>
    <x v="10"/>
    <x v="3"/>
    <n v="811.66606132831396"/>
    <n v="609.57777667106029"/>
  </r>
  <r>
    <x v="23"/>
    <x v="8"/>
    <x v="0"/>
    <n v="668.70773000849488"/>
    <n v="735.57850300934433"/>
  </r>
  <r>
    <x v="23"/>
    <x v="8"/>
    <x v="1"/>
    <n v="2006.1231900254843"/>
    <n v="2006.1231900254843"/>
  </r>
  <r>
    <x v="23"/>
    <x v="8"/>
    <x v="2"/>
    <n v="100.30615950127421"/>
    <n v="100.30615950127421"/>
  </r>
  <r>
    <x v="23"/>
    <x v="8"/>
    <x v="3"/>
    <n v="1638.3339385208124"/>
    <n v="1230.4222232156305"/>
  </r>
  <r>
    <x v="24"/>
    <x v="3"/>
    <x v="0"/>
    <n v="215.61231033236996"/>
    <n v="209.73526395668407"/>
  </r>
  <r>
    <x v="24"/>
    <x v="3"/>
    <x v="1"/>
    <n v="57.5"/>
    <n v="57.5"/>
  </r>
  <r>
    <x v="24"/>
    <x v="3"/>
    <x v="2"/>
    <n v="0"/>
    <n v="0"/>
  </r>
  <r>
    <x v="24"/>
    <x v="3"/>
    <x v="3"/>
    <n v="120"/>
    <n v="151.5"/>
  </r>
  <r>
    <x v="24"/>
    <x v="12"/>
    <x v="0"/>
    <n v="948.6941654624278"/>
    <n v="922.83516140940981"/>
  </r>
  <r>
    <x v="24"/>
    <x v="12"/>
    <x v="1"/>
    <n v="253"/>
    <n v="253"/>
  </r>
  <r>
    <x v="24"/>
    <x v="12"/>
    <x v="2"/>
    <n v="0"/>
    <n v="0"/>
  </r>
  <r>
    <x v="24"/>
    <x v="12"/>
    <x v="3"/>
    <n v="528"/>
    <n v="666.6"/>
  </r>
  <r>
    <x v="24"/>
    <x v="4"/>
    <x v="0"/>
    <n v="3147.9397308526013"/>
    <n v="3062.1348537675872"/>
  </r>
  <r>
    <x v="24"/>
    <x v="4"/>
    <x v="1"/>
    <n v="839.5"/>
    <n v="839.5"/>
  </r>
  <r>
    <x v="24"/>
    <x v="4"/>
    <x v="2"/>
    <n v="0"/>
    <n v="0"/>
  </r>
  <r>
    <x v="24"/>
    <x v="4"/>
    <x v="3"/>
    <n v="1752"/>
    <n v="2211.9"/>
  </r>
  <r>
    <x v="25"/>
    <x v="2"/>
    <x v="0"/>
    <n v="200"/>
    <n v="300"/>
  </r>
  <r>
    <x v="25"/>
    <x v="2"/>
    <x v="1"/>
    <n v="2500"/>
    <n v="2500"/>
  </r>
  <r>
    <x v="25"/>
    <x v="2"/>
    <x v="2"/>
    <n v="0"/>
    <n v="0"/>
  </r>
  <r>
    <x v="25"/>
    <x v="2"/>
    <x v="3"/>
    <n v="1900"/>
    <n v="1700"/>
  </r>
  <r>
    <x v="26"/>
    <x v="19"/>
    <x v="0"/>
    <n v="12"/>
    <n v="0"/>
  </r>
  <r>
    <x v="26"/>
    <x v="19"/>
    <x v="1"/>
    <n v="0"/>
    <n v="0"/>
  </r>
  <r>
    <x v="26"/>
    <x v="19"/>
    <x v="2"/>
    <n v="0"/>
    <n v="0"/>
  </r>
  <r>
    <x v="26"/>
    <x v="19"/>
    <x v="3"/>
    <n v="50"/>
    <n v="0"/>
  </r>
  <r>
    <x v="27"/>
    <x v="16"/>
    <x v="0"/>
    <n v="80"/>
    <n v="80"/>
  </r>
  <r>
    <x v="27"/>
    <x v="16"/>
    <x v="1"/>
    <n v="0"/>
    <n v="0"/>
  </r>
  <r>
    <x v="27"/>
    <x v="16"/>
    <x v="2"/>
    <n v="15"/>
    <n v="15"/>
  </r>
  <r>
    <x v="27"/>
    <x v="16"/>
    <x v="3"/>
    <n v="60.4"/>
    <n v="42.5"/>
  </r>
  <r>
    <x v="27"/>
    <x v="16"/>
    <x v="0"/>
    <n v="720"/>
    <n v="720"/>
  </r>
  <r>
    <x v="27"/>
    <x v="16"/>
    <x v="1"/>
    <n v="0"/>
    <n v="0"/>
  </r>
  <r>
    <x v="27"/>
    <x v="16"/>
    <x v="2"/>
    <n v="135"/>
    <n v="135"/>
  </r>
  <r>
    <x v="27"/>
    <x v="16"/>
    <x v="3"/>
    <n v="543.6"/>
    <n v="382.5"/>
  </r>
  <r>
    <x v="28"/>
    <x v="2"/>
    <x v="0"/>
    <n v="906.45773121387288"/>
    <n v="1107.0388449075024"/>
  </r>
  <r>
    <x v="28"/>
    <x v="2"/>
    <x v="1"/>
    <n v="5000"/>
    <n v="5000"/>
  </r>
  <r>
    <x v="28"/>
    <x v="2"/>
    <x v="2"/>
    <n v="1250"/>
    <n v="1250"/>
  </r>
  <r>
    <x v="28"/>
    <x v="2"/>
    <x v="3"/>
    <n v="2000"/>
    <n v="1500"/>
  </r>
  <r>
    <x v="29"/>
    <x v="10"/>
    <x v="0"/>
    <n v="80"/>
    <n v="80"/>
  </r>
  <r>
    <x v="29"/>
    <x v="10"/>
    <x v="1"/>
    <n v="120"/>
    <n v="120"/>
  </r>
  <r>
    <x v="29"/>
    <x v="10"/>
    <x v="2"/>
    <n v="20"/>
    <n v="20"/>
  </r>
  <r>
    <x v="29"/>
    <x v="10"/>
    <x v="3"/>
    <n v="179.7"/>
    <n v="137"/>
  </r>
  <r>
    <x v="29"/>
    <x v="2"/>
    <x v="0"/>
    <n v="720"/>
    <n v="720"/>
  </r>
  <r>
    <x v="29"/>
    <x v="2"/>
    <x v="1"/>
    <n v="1080"/>
    <n v="1080"/>
  </r>
  <r>
    <x v="29"/>
    <x v="2"/>
    <x v="2"/>
    <n v="180"/>
    <n v="180"/>
  </r>
  <r>
    <x v="29"/>
    <x v="2"/>
    <x v="3"/>
    <n v="1617.3"/>
    <n v="1233"/>
  </r>
  <r>
    <x v="30"/>
    <x v="7"/>
    <x v="0"/>
    <n v="351"/>
    <n v="405"/>
  </r>
  <r>
    <x v="30"/>
    <x v="7"/>
    <x v="1"/>
    <n v="675"/>
    <n v="675"/>
  </r>
  <r>
    <x v="30"/>
    <x v="7"/>
    <x v="2"/>
    <n v="515.70000000000005"/>
    <n v="516.24"/>
  </r>
  <r>
    <x v="30"/>
    <x v="7"/>
    <x v="3"/>
    <n v="784.35"/>
    <n v="549.45000000000005"/>
  </r>
  <r>
    <x v="30"/>
    <x v="2"/>
    <x v="0"/>
    <n v="442"/>
    <n v="510"/>
  </r>
  <r>
    <x v="30"/>
    <x v="2"/>
    <x v="1"/>
    <n v="850"/>
    <n v="850"/>
  </r>
  <r>
    <x v="30"/>
    <x v="2"/>
    <x v="2"/>
    <n v="649.4"/>
    <n v="650.08000000000004"/>
  </r>
  <r>
    <x v="30"/>
    <x v="2"/>
    <x v="3"/>
    <n v="987.7"/>
    <n v="691.9"/>
  </r>
  <r>
    <x v="30"/>
    <x v="15"/>
    <x v="0"/>
    <n v="507"/>
    <n v="585"/>
  </r>
  <r>
    <x v="30"/>
    <x v="15"/>
    <x v="1"/>
    <n v="975"/>
    <n v="975"/>
  </r>
  <r>
    <x v="30"/>
    <x v="15"/>
    <x v="2"/>
    <n v="744.9"/>
    <n v="745.68"/>
  </r>
  <r>
    <x v="30"/>
    <x v="15"/>
    <x v="3"/>
    <n v="1132.95"/>
    <n v="793.65"/>
  </r>
  <r>
    <x v="31"/>
    <x v="5"/>
    <x v="0"/>
    <n v="1292.9913294797689"/>
    <n v="1292.3884490750236"/>
  </r>
  <r>
    <x v="31"/>
    <x v="5"/>
    <x v="1"/>
    <n v="820"/>
    <n v="875"/>
  </r>
  <r>
    <x v="31"/>
    <x v="5"/>
    <x v="2"/>
    <n v="0"/>
    <n v="0"/>
  </r>
  <r>
    <x v="31"/>
    <x v="5"/>
    <x v="3"/>
    <n v="1704"/>
    <n v="730"/>
  </r>
  <r>
    <x v="32"/>
    <x v="0"/>
    <x v="0"/>
    <n v="31.703366709211483"/>
    <n v="30.765615628791984"/>
  </r>
  <r>
    <x v="32"/>
    <x v="0"/>
    <x v="1"/>
    <n v="76.914039071979957"/>
    <n v="76.914039071979957"/>
  </r>
  <r>
    <x v="32"/>
    <x v="0"/>
    <x v="2"/>
    <n v="15.382807814395992"/>
    <n v="15.382807814395992"/>
  </r>
  <r>
    <x v="32"/>
    <x v="0"/>
    <x v="3"/>
    <n v="41.59511233012676"/>
    <n v="24.612492503033586"/>
  </r>
  <r>
    <x v="32"/>
    <x v="21"/>
    <x v="0"/>
    <n v="114.16350899486171"/>
    <n v="110.78667665757852"/>
  </r>
  <r>
    <x v="32"/>
    <x v="21"/>
    <x v="1"/>
    <n v="276.96669164394626"/>
    <n v="276.96669164394626"/>
  </r>
  <r>
    <x v="32"/>
    <x v="21"/>
    <x v="2"/>
    <n v="55.393338328789262"/>
    <n v="55.393338328789262"/>
  </r>
  <r>
    <x v="32"/>
    <x v="21"/>
    <x v="3"/>
    <n v="149.78358684104617"/>
    <n v="88.629341326062828"/>
  </r>
  <r>
    <x v="32"/>
    <x v="2"/>
    <x v="0"/>
    <n v="369.3736857619773"/>
    <n v="358.44801417388112"/>
  </r>
  <r>
    <x v="32"/>
    <x v="2"/>
    <x v="1"/>
    <n v="896.12003543470269"/>
    <n v="896.12003543470269"/>
  </r>
  <r>
    <x v="32"/>
    <x v="2"/>
    <x v="2"/>
    <n v="179.22400708694056"/>
    <n v="179.22400708694056"/>
  </r>
  <r>
    <x v="32"/>
    <x v="2"/>
    <x v="3"/>
    <n v="484.62171516308729"/>
    <n v="286.7584113391049"/>
  </r>
  <r>
    <x v="33"/>
    <x v="10"/>
    <x v="0"/>
    <n v="131.65440714395405"/>
    <n v="179.60168176268354"/>
  </r>
  <r>
    <x v="33"/>
    <x v="10"/>
    <x v="1"/>
    <n v="725.51779261998149"/>
    <n v="723.61354644512585"/>
  </r>
  <r>
    <x v="33"/>
    <x v="10"/>
    <x v="2"/>
    <n v="266.5944644797832"/>
    <n v="266.5944644797832"/>
  </r>
  <r>
    <x v="33"/>
    <x v="10"/>
    <x v="3"/>
    <n v="457.01908196534265"/>
    <n v="418.93415846823075"/>
  </r>
  <r>
    <x v="33"/>
    <x v="14"/>
    <x v="0"/>
    <n v="214.03186315410193"/>
    <n v="291.98021856758282"/>
  </r>
  <r>
    <x v="33"/>
    <x v="14"/>
    <x v="1"/>
    <n v="1179.4814034300791"/>
    <n v="1176.3856517150396"/>
  </r>
  <r>
    <x v="33"/>
    <x v="14"/>
    <x v="2"/>
    <n v="433.40524010554088"/>
    <n v="433.40524010554088"/>
  </r>
  <r>
    <x v="33"/>
    <x v="14"/>
    <x v="3"/>
    <n v="742.98041160949867"/>
    <n v="681.06537730870707"/>
  </r>
  <r>
    <x v="34"/>
    <x v="10"/>
    <x v="0"/>
    <n v="205.32189306358381"/>
    <n v="180.76703310226011"/>
  </r>
  <r>
    <x v="34"/>
    <x v="10"/>
    <x v="1"/>
    <n v="215"/>
    <n v="215"/>
  </r>
  <r>
    <x v="34"/>
    <x v="10"/>
    <x v="2"/>
    <n v="258"/>
    <n v="258"/>
  </r>
  <r>
    <x v="34"/>
    <x v="10"/>
    <x v="3"/>
    <n v="860"/>
    <n v="602"/>
  </r>
  <r>
    <x v="34"/>
    <x v="14"/>
    <x v="0"/>
    <n v="272.17088150289015"/>
    <n v="239.6214159727634"/>
  </r>
  <r>
    <x v="34"/>
    <x v="14"/>
    <x v="1"/>
    <n v="285"/>
    <n v="285"/>
  </r>
  <r>
    <x v="34"/>
    <x v="14"/>
    <x v="2"/>
    <n v="342"/>
    <n v="342"/>
  </r>
  <r>
    <x v="34"/>
    <x v="14"/>
    <x v="3"/>
    <n v="1140"/>
    <n v="798"/>
  </r>
  <r>
    <x v="35"/>
    <x v="2"/>
    <x v="0"/>
    <n v="50"/>
    <n v="50"/>
  </r>
  <r>
    <x v="35"/>
    <x v="2"/>
    <x v="1"/>
    <n v="0"/>
    <n v="0"/>
  </r>
  <r>
    <x v="35"/>
    <x v="2"/>
    <x v="2"/>
    <n v="0"/>
    <n v="0"/>
  </r>
  <r>
    <x v="35"/>
    <x v="2"/>
    <x v="3"/>
    <n v="450"/>
    <n v="150"/>
  </r>
  <r>
    <x v="36"/>
    <x v="21"/>
    <x v="0"/>
    <n v="535.51752167630059"/>
    <n v="500"/>
  </r>
  <r>
    <x v="36"/>
    <x v="21"/>
    <x v="1"/>
    <n v="0"/>
    <n v="0"/>
  </r>
  <r>
    <x v="36"/>
    <x v="21"/>
    <x v="2"/>
    <n v="0"/>
    <n v="0"/>
  </r>
  <r>
    <x v="36"/>
    <x v="21"/>
    <x v="3"/>
    <n v="1144"/>
    <n v="875"/>
  </r>
  <r>
    <x v="37"/>
    <x v="7"/>
    <x v="0"/>
    <n v="50"/>
    <n v="50"/>
  </r>
  <r>
    <x v="37"/>
    <x v="7"/>
    <x v="1"/>
    <n v="1200"/>
    <n v="1200"/>
  </r>
  <r>
    <x v="37"/>
    <x v="7"/>
    <x v="2"/>
    <n v="200"/>
    <n v="200"/>
  </r>
  <r>
    <x v="37"/>
    <x v="7"/>
    <x v="3"/>
    <n v="0"/>
    <n v="0"/>
  </r>
  <r>
    <x v="38"/>
    <x v="9"/>
    <x v="0"/>
    <n v="100.65525650289017"/>
    <n v="97.5"/>
  </r>
  <r>
    <x v="38"/>
    <x v="9"/>
    <x v="1"/>
    <n v="60"/>
    <n v="60"/>
  </r>
  <r>
    <x v="38"/>
    <x v="9"/>
    <x v="2"/>
    <n v="7.5"/>
    <n v="7.5"/>
  </r>
  <r>
    <x v="38"/>
    <x v="9"/>
    <x v="3"/>
    <n v="94.05"/>
    <n v="66"/>
  </r>
  <r>
    <x v="38"/>
    <x v="3"/>
    <x v="0"/>
    <n v="100.65525650289017"/>
    <n v="97.5"/>
  </r>
  <r>
    <x v="38"/>
    <x v="3"/>
    <x v="1"/>
    <n v="60"/>
    <n v="60"/>
  </r>
  <r>
    <x v="38"/>
    <x v="3"/>
    <x v="2"/>
    <n v="7.5"/>
    <n v="7.5"/>
  </r>
  <r>
    <x v="38"/>
    <x v="3"/>
    <x v="3"/>
    <n v="94.05"/>
    <n v="66"/>
  </r>
  <r>
    <x v="38"/>
    <x v="13"/>
    <x v="0"/>
    <n v="469.72453034682081"/>
    <n v="455"/>
  </r>
  <r>
    <x v="38"/>
    <x v="13"/>
    <x v="1"/>
    <n v="280"/>
    <n v="280"/>
  </r>
  <r>
    <x v="38"/>
    <x v="13"/>
    <x v="2"/>
    <n v="35"/>
    <n v="35"/>
  </r>
  <r>
    <x v="38"/>
    <x v="13"/>
    <x v="3"/>
    <n v="438.9"/>
    <n v="308"/>
  </r>
  <r>
    <x v="39"/>
    <x v="1"/>
    <x v="0"/>
    <n v="114.79768786127165"/>
    <n v="70.172361458632437"/>
  </r>
  <r>
    <x v="39"/>
    <x v="1"/>
    <x v="1"/>
    <n v="57"/>
    <n v="57"/>
  </r>
  <r>
    <x v="39"/>
    <x v="1"/>
    <x v="2"/>
    <n v="9"/>
    <n v="9"/>
  </r>
  <r>
    <x v="39"/>
    <x v="1"/>
    <x v="3"/>
    <n v="210"/>
    <n v="210"/>
  </r>
  <r>
    <x v="39"/>
    <x v="11"/>
    <x v="0"/>
    <n v="1798.4971098265894"/>
    <n v="1099.3669961852415"/>
  </r>
  <r>
    <x v="39"/>
    <x v="11"/>
    <x v="1"/>
    <n v="893"/>
    <n v="893"/>
  </r>
  <r>
    <x v="39"/>
    <x v="11"/>
    <x v="2"/>
    <n v="141"/>
    <n v="141"/>
  </r>
  <r>
    <x v="39"/>
    <x v="11"/>
    <x v="3"/>
    <n v="3290"/>
    <n v="3290"/>
  </r>
  <r>
    <x v="40"/>
    <x v="16"/>
    <x v="0"/>
    <n v="747.03486271676297"/>
    <n v="788.05447311210469"/>
  </r>
  <r>
    <x v="40"/>
    <x v="16"/>
    <x v="1"/>
    <n v="0"/>
    <n v="0"/>
  </r>
  <r>
    <x v="40"/>
    <x v="16"/>
    <x v="2"/>
    <n v="0"/>
    <n v="0"/>
  </r>
  <r>
    <x v="40"/>
    <x v="16"/>
    <x v="3"/>
    <n v="398"/>
    <n v="270"/>
  </r>
  <r>
    <x v="41"/>
    <x v="22"/>
    <x v="0"/>
    <n v="266.44883670520232"/>
    <n v="276.33923622790104"/>
  </r>
  <r>
    <x v="41"/>
    <x v="22"/>
    <x v="1"/>
    <n v="289"/>
    <n v="289"/>
  </r>
  <r>
    <x v="41"/>
    <x v="22"/>
    <x v="2"/>
    <n v="0"/>
    <n v="0"/>
  </r>
  <r>
    <x v="41"/>
    <x v="22"/>
    <x v="3"/>
    <n v="247.18"/>
    <n v="206.38"/>
  </r>
  <r>
    <x v="41"/>
    <x v="17"/>
    <x v="0"/>
    <n v="407.50998554913298"/>
    <n v="422.63647893678984"/>
  </r>
  <r>
    <x v="41"/>
    <x v="17"/>
    <x v="1"/>
    <n v="442"/>
    <n v="442"/>
  </r>
  <r>
    <x v="41"/>
    <x v="17"/>
    <x v="2"/>
    <n v="0"/>
    <n v="0"/>
  </r>
  <r>
    <x v="41"/>
    <x v="17"/>
    <x v="3"/>
    <n v="378.04"/>
    <n v="315.64"/>
  </r>
  <r>
    <x v="41"/>
    <x v="23"/>
    <x v="0"/>
    <n v="893.38727601156074"/>
    <n v="926.54920382296245"/>
  </r>
  <r>
    <x v="41"/>
    <x v="23"/>
    <x v="1"/>
    <n v="969"/>
    <n v="969"/>
  </r>
  <r>
    <x v="41"/>
    <x v="23"/>
    <x v="2"/>
    <n v="0"/>
    <n v="0"/>
  </r>
  <r>
    <x v="41"/>
    <x v="23"/>
    <x v="3"/>
    <n v="828.78"/>
    <n v="691.98"/>
  </r>
  <r>
    <x v="42"/>
    <x v="2"/>
    <x v="0"/>
    <n v="159.40968208092488"/>
    <n v="122.95631486115099"/>
  </r>
  <r>
    <x v="42"/>
    <x v="2"/>
    <x v="1"/>
    <n v="153"/>
    <n v="152.52000000000001"/>
  </r>
  <r>
    <x v="42"/>
    <x v="2"/>
    <x v="2"/>
    <n v="12"/>
    <n v="12"/>
  </r>
  <r>
    <x v="42"/>
    <x v="2"/>
    <x v="3"/>
    <n v="169.68"/>
    <n v="207.96"/>
  </r>
  <r>
    <x v="42"/>
    <x v="0"/>
    <x v="0"/>
    <n v="1169.0043352601156"/>
    <n v="901.67964231510723"/>
  </r>
  <r>
    <x v="42"/>
    <x v="0"/>
    <x v="1"/>
    <n v="1122"/>
    <n v="1118.48"/>
  </r>
  <r>
    <x v="42"/>
    <x v="0"/>
    <x v="2"/>
    <n v="88"/>
    <n v="88"/>
  </r>
  <r>
    <x v="42"/>
    <x v="0"/>
    <x v="3"/>
    <n v="1244.32"/>
    <n v="1525.04"/>
  </r>
  <r>
    <x v="43"/>
    <x v="19"/>
    <x v="0"/>
    <n v="50"/>
    <n v="50"/>
  </r>
  <r>
    <x v="43"/>
    <x v="19"/>
    <x v="1"/>
    <n v="0"/>
    <n v="0"/>
  </r>
  <r>
    <x v="43"/>
    <x v="19"/>
    <x v="2"/>
    <n v="0"/>
    <n v="0"/>
  </r>
  <r>
    <x v="43"/>
    <x v="19"/>
    <x v="3"/>
    <n v="623"/>
    <n v="615"/>
  </r>
  <r>
    <x v="44"/>
    <x v="11"/>
    <x v="0"/>
    <n v="206.75051283682373"/>
    <n v="206.75051283682373"/>
  </r>
  <r>
    <x v="44"/>
    <x v="11"/>
    <x v="1"/>
    <n v="447.95944447978474"/>
    <n v="465.18865388285337"/>
  </r>
  <r>
    <x v="44"/>
    <x v="11"/>
    <x v="2"/>
    <n v="0"/>
    <n v="0"/>
  </r>
  <r>
    <x v="44"/>
    <x v="11"/>
    <x v="3"/>
    <n v="805.63783168748978"/>
    <n v="797.36781117401688"/>
  </r>
  <r>
    <x v="44"/>
    <x v="11"/>
    <x v="0"/>
    <n v="393.24948713577015"/>
    <n v="393.24948713577015"/>
  </r>
  <r>
    <x v="44"/>
    <x v="11"/>
    <x v="1"/>
    <n v="852.04055546083544"/>
    <n v="884.81134605548289"/>
  </r>
  <r>
    <x v="44"/>
    <x v="11"/>
    <x v="2"/>
    <n v="0"/>
    <n v="0"/>
  </r>
  <r>
    <x v="44"/>
    <x v="11"/>
    <x v="3"/>
    <n v="1532.3621682057178"/>
    <n v="1516.6321887202869"/>
  </r>
  <r>
    <x v="45"/>
    <x v="7"/>
    <x v="0"/>
    <n v="300"/>
    <n v="250"/>
  </r>
  <r>
    <x v="45"/>
    <x v="7"/>
    <x v="1"/>
    <n v="100"/>
    <n v="100"/>
  </r>
  <r>
    <x v="45"/>
    <x v="7"/>
    <x v="2"/>
    <n v="300"/>
    <n v="300"/>
  </r>
  <r>
    <x v="45"/>
    <x v="7"/>
    <x v="3"/>
    <n v="342"/>
    <n v="264"/>
  </r>
  <r>
    <x v="46"/>
    <x v="8"/>
    <x v="0"/>
    <n v="182.19703183603642"/>
    <n v="195.370579835174"/>
  </r>
  <r>
    <x v="46"/>
    <x v="8"/>
    <x v="1"/>
    <n v="153.00018154398083"/>
    <n v="153.00018154398083"/>
  </r>
  <r>
    <x v="46"/>
    <x v="8"/>
    <x v="2"/>
    <n v="65.571506375991788"/>
    <n v="65.571506375991788"/>
  </r>
  <r>
    <x v="46"/>
    <x v="8"/>
    <x v="3"/>
    <n v="765.00090771990403"/>
    <n v="743.14373892790684"/>
  </r>
  <r>
    <x v="46"/>
    <x v="19"/>
    <x v="0"/>
    <n v="234.59299068967869"/>
    <n v="251.55496856587632"/>
  </r>
  <r>
    <x v="46"/>
    <x v="19"/>
    <x v="1"/>
    <n v="196.99975242608252"/>
    <n v="196.99975242608252"/>
  </r>
  <r>
    <x v="46"/>
    <x v="19"/>
    <x v="2"/>
    <n v="84.428465325463932"/>
    <n v="84.428465325463932"/>
  </r>
  <r>
    <x v="46"/>
    <x v="19"/>
    <x v="3"/>
    <n v="984.9987621304125"/>
    <n v="956.85594035525787"/>
  </r>
  <r>
    <x v="47"/>
    <x v="8"/>
    <x v="0"/>
    <n v="720"/>
    <n v="590.07768981500476"/>
  </r>
  <r>
    <x v="47"/>
    <x v="8"/>
    <x v="1"/>
    <n v="1200"/>
    <n v="816"/>
  </r>
  <r>
    <x v="47"/>
    <x v="8"/>
    <x v="2"/>
    <n v="192"/>
    <n v="192"/>
  </r>
  <r>
    <x v="47"/>
    <x v="8"/>
    <x v="3"/>
    <n v="936"/>
    <n v="763.68"/>
  </r>
  <r>
    <x v="47"/>
    <x v="1"/>
    <x v="0"/>
    <n v="780"/>
    <n v="639.25083063292175"/>
  </r>
  <r>
    <x v="47"/>
    <x v="1"/>
    <x v="1"/>
    <n v="1300"/>
    <n v="884"/>
  </r>
  <r>
    <x v="47"/>
    <x v="1"/>
    <x v="2"/>
    <n v="208"/>
    <n v="208"/>
  </r>
  <r>
    <x v="47"/>
    <x v="1"/>
    <x v="3"/>
    <n v="1014"/>
    <n v="827.32"/>
  </r>
  <r>
    <x v="48"/>
    <x v="8"/>
    <x v="0"/>
    <n v="200"/>
    <n v="300"/>
  </r>
  <r>
    <x v="48"/>
    <x v="8"/>
    <x v="1"/>
    <n v="0"/>
    <n v="0"/>
  </r>
  <r>
    <x v="48"/>
    <x v="8"/>
    <x v="2"/>
    <n v="100"/>
    <n v="100"/>
  </r>
  <r>
    <x v="48"/>
    <x v="8"/>
    <x v="3"/>
    <n v="626"/>
    <n v="574"/>
  </r>
  <r>
    <x v="49"/>
    <x v="16"/>
    <x v="0"/>
    <n v="46.167768717802609"/>
    <n v="46.167768717802609"/>
  </r>
  <r>
    <x v="49"/>
    <x v="16"/>
    <x v="1"/>
    <n v="261.61735606754814"/>
    <n v="261.61735606754814"/>
  </r>
  <r>
    <x v="49"/>
    <x v="16"/>
    <x v="2"/>
    <n v="0"/>
    <n v="0"/>
  </r>
  <r>
    <x v="49"/>
    <x v="16"/>
    <x v="3"/>
    <n v="99.106810180882931"/>
    <n v="184.67107487121044"/>
  </r>
  <r>
    <x v="49"/>
    <x v="24"/>
    <x v="0"/>
    <n v="103.83212457743932"/>
    <n v="103.83212457743932"/>
  </r>
  <r>
    <x v="49"/>
    <x v="24"/>
    <x v="1"/>
    <n v="588.38203927215613"/>
    <n v="588.38203927215613"/>
  </r>
  <r>
    <x v="49"/>
    <x v="24"/>
    <x v="2"/>
    <n v="0"/>
    <n v="0"/>
  </r>
  <r>
    <x v="49"/>
    <x v="24"/>
    <x v="3"/>
    <n v="222.89296075956972"/>
    <n v="415.32849830975726"/>
  </r>
  <r>
    <x v="50"/>
    <x v="8"/>
    <x v="0"/>
    <n v="300"/>
    <n v="300"/>
  </r>
  <r>
    <x v="50"/>
    <x v="8"/>
    <x v="1"/>
    <n v="450"/>
    <n v="450"/>
  </r>
  <r>
    <x v="50"/>
    <x v="8"/>
    <x v="2"/>
    <n v="0"/>
    <n v="0"/>
  </r>
  <r>
    <x v="50"/>
    <x v="8"/>
    <x v="3"/>
    <n v="700"/>
    <n v="800"/>
  </r>
  <r>
    <x v="51"/>
    <x v="21"/>
    <x v="0"/>
    <n v="65.51159799530086"/>
    <n v="59.960756663978579"/>
  </r>
  <r>
    <x v="51"/>
    <x v="21"/>
    <x v="1"/>
    <n v="0"/>
    <n v="0"/>
  </r>
  <r>
    <x v="51"/>
    <x v="21"/>
    <x v="2"/>
    <n v="0"/>
    <n v="0"/>
  </r>
  <r>
    <x v="51"/>
    <x v="21"/>
    <x v="3"/>
    <n v="70.947409647017849"/>
    <n v="51.424968066294824"/>
  </r>
  <r>
    <x v="51"/>
    <x v="2"/>
    <x v="0"/>
    <n v="72.072739955415969"/>
    <n v="65.965968695846598"/>
  </r>
  <r>
    <x v="51"/>
    <x v="2"/>
    <x v="1"/>
    <n v="0"/>
    <n v="0"/>
  </r>
  <r>
    <x v="51"/>
    <x v="2"/>
    <x v="2"/>
    <n v="0"/>
    <n v="0"/>
  </r>
  <r>
    <x v="51"/>
    <x v="2"/>
    <x v="3"/>
    <n v="78.052961040069107"/>
    <n v="56.575300619647415"/>
  </r>
  <r>
    <x v="52"/>
    <x v="5"/>
    <x v="0"/>
    <n v="40.241401734104045"/>
    <n v="37.200000000000003"/>
  </r>
  <r>
    <x v="52"/>
    <x v="5"/>
    <x v="1"/>
    <n v="0"/>
    <n v="0"/>
  </r>
  <r>
    <x v="52"/>
    <x v="5"/>
    <x v="2"/>
    <n v="0"/>
    <n v="0"/>
  </r>
  <r>
    <x v="52"/>
    <x v="5"/>
    <x v="3"/>
    <n v="60.7"/>
    <n v="41.8"/>
  </r>
  <r>
    <x v="52"/>
    <x v="16"/>
    <x v="0"/>
    <n v="362.1726156069364"/>
    <n v="334.8"/>
  </r>
  <r>
    <x v="52"/>
    <x v="16"/>
    <x v="1"/>
    <n v="0"/>
    <n v="0"/>
  </r>
  <r>
    <x v="52"/>
    <x v="16"/>
    <x v="2"/>
    <n v="0"/>
    <n v="0"/>
  </r>
  <r>
    <x v="52"/>
    <x v="16"/>
    <x v="3"/>
    <n v="546.29999999999995"/>
    <n v="376.2"/>
  </r>
  <r>
    <x v="53"/>
    <x v="11"/>
    <x v="0"/>
    <n v="86.762102601156073"/>
    <n v="77"/>
  </r>
  <r>
    <x v="53"/>
    <x v="11"/>
    <x v="1"/>
    <n v="71.5"/>
    <n v="71.224999999999994"/>
  </r>
  <r>
    <x v="53"/>
    <x v="11"/>
    <x v="2"/>
    <n v="27.5"/>
    <n v="27.5"/>
  </r>
  <r>
    <x v="53"/>
    <x v="11"/>
    <x v="3"/>
    <n v="157.19"/>
    <n v="148.5"/>
  </r>
  <r>
    <x v="53"/>
    <x v="5"/>
    <x v="0"/>
    <n v="307.61109104046244"/>
    <n v="273"/>
  </r>
  <r>
    <x v="53"/>
    <x v="5"/>
    <x v="1"/>
    <n v="253.5"/>
    <n v="252.52500000000001"/>
  </r>
  <r>
    <x v="53"/>
    <x v="5"/>
    <x v="2"/>
    <n v="97.5"/>
    <n v="97.5"/>
  </r>
  <r>
    <x v="53"/>
    <x v="5"/>
    <x v="3"/>
    <n v="557.30999999999995"/>
    <n v="526.5"/>
  </r>
  <r>
    <x v="53"/>
    <x v="6"/>
    <x v="0"/>
    <n v="78.874638728323703"/>
    <n v="70"/>
  </r>
  <r>
    <x v="53"/>
    <x v="6"/>
    <x v="1"/>
    <n v="65"/>
    <n v="64.75"/>
  </r>
  <r>
    <x v="53"/>
    <x v="6"/>
    <x v="2"/>
    <n v="25"/>
    <n v="25"/>
  </r>
  <r>
    <x v="53"/>
    <x v="6"/>
    <x v="3"/>
    <n v="142.9"/>
    <n v="135"/>
  </r>
  <r>
    <x v="53"/>
    <x v="9"/>
    <x v="0"/>
    <n v="1104.2449421965318"/>
    <n v="980"/>
  </r>
  <r>
    <x v="53"/>
    <x v="9"/>
    <x v="1"/>
    <n v="910"/>
    <n v="906.5"/>
  </r>
  <r>
    <x v="53"/>
    <x v="9"/>
    <x v="2"/>
    <n v="350"/>
    <n v="350"/>
  </r>
  <r>
    <x v="53"/>
    <x v="9"/>
    <x v="3"/>
    <n v="2000.6"/>
    <n v="1890"/>
  </r>
  <r>
    <x v="54"/>
    <x v="22"/>
    <x v="0"/>
    <n v="126.21776553468209"/>
    <n v="145.87611468887155"/>
  </r>
  <r>
    <x v="54"/>
    <x v="22"/>
    <x v="1"/>
    <n v="0"/>
    <n v="0"/>
  </r>
  <r>
    <x v="54"/>
    <x v="22"/>
    <x v="2"/>
    <n v="39"/>
    <n v="39"/>
  </r>
  <r>
    <x v="54"/>
    <x v="22"/>
    <x v="3"/>
    <n v="516.23"/>
    <n v="516.23"/>
  </r>
  <r>
    <x v="54"/>
    <x v="5"/>
    <x v="0"/>
    <n v="354.38064938583818"/>
    <n v="409.57524508798554"/>
  </r>
  <r>
    <x v="54"/>
    <x v="5"/>
    <x v="1"/>
    <n v="0"/>
    <n v="0"/>
  </r>
  <r>
    <x v="54"/>
    <x v="5"/>
    <x v="2"/>
    <n v="109.5"/>
    <n v="109.5"/>
  </r>
  <r>
    <x v="54"/>
    <x v="5"/>
    <x v="3"/>
    <n v="1449.415"/>
    <n v="1449.415"/>
  </r>
  <r>
    <x v="54"/>
    <x v="18"/>
    <x v="0"/>
    <n v="490.30747380780355"/>
    <n v="566.67259936830874"/>
  </r>
  <r>
    <x v="54"/>
    <x v="18"/>
    <x v="1"/>
    <n v="0"/>
    <n v="0"/>
  </r>
  <r>
    <x v="54"/>
    <x v="18"/>
    <x v="2"/>
    <n v="151.5"/>
    <n v="151.5"/>
  </r>
  <r>
    <x v="54"/>
    <x v="18"/>
    <x v="3"/>
    <n v="2005.355"/>
    <n v="2005.355"/>
  </r>
  <r>
    <x v="55"/>
    <x v="2"/>
    <x v="0"/>
    <n v="710.33236994219658"/>
    <n v="610.55826736125357"/>
  </r>
  <r>
    <x v="55"/>
    <x v="2"/>
    <x v="1"/>
    <n v="5500"/>
    <n v="5500"/>
  </r>
  <r>
    <x v="55"/>
    <x v="2"/>
    <x v="2"/>
    <n v="1200"/>
    <n v="1150"/>
  </r>
  <r>
    <x v="55"/>
    <x v="2"/>
    <x v="3"/>
    <n v="1900"/>
    <n v="2300"/>
  </r>
  <r>
    <x v="56"/>
    <x v="17"/>
    <x v="0"/>
    <n v="319.54417991329484"/>
    <n v="288.51659502030435"/>
  </r>
  <r>
    <x v="56"/>
    <x v="17"/>
    <x v="1"/>
    <n v="65"/>
    <n v="65"/>
  </r>
  <r>
    <x v="56"/>
    <x v="17"/>
    <x v="2"/>
    <n v="0"/>
    <n v="0"/>
  </r>
  <r>
    <x v="56"/>
    <x v="17"/>
    <x v="3"/>
    <n v="260"/>
    <n v="299"/>
  </r>
  <r>
    <x v="56"/>
    <x v="22"/>
    <x v="0"/>
    <n v="2138.487973265896"/>
    <n v="1930.8418282128061"/>
  </r>
  <r>
    <x v="56"/>
    <x v="22"/>
    <x v="1"/>
    <n v="435"/>
    <n v="435"/>
  </r>
  <r>
    <x v="56"/>
    <x v="22"/>
    <x v="2"/>
    <n v="0"/>
    <n v="0"/>
  </r>
  <r>
    <x v="56"/>
    <x v="22"/>
    <x v="3"/>
    <n v="1740"/>
    <n v="2001"/>
  </r>
  <r>
    <x v="57"/>
    <x v="2"/>
    <x v="0"/>
    <n v="300"/>
    <n v="150"/>
  </r>
  <r>
    <x v="57"/>
    <x v="2"/>
    <x v="1"/>
    <n v="1230"/>
    <n v="1230"/>
  </r>
  <r>
    <x v="57"/>
    <x v="2"/>
    <x v="2"/>
    <n v="0"/>
    <n v="0"/>
  </r>
  <r>
    <x v="57"/>
    <x v="2"/>
    <x v="3"/>
    <n v="1800"/>
    <n v="2000"/>
  </r>
  <r>
    <x v="58"/>
    <x v="4"/>
    <x v="0"/>
    <n v="258.64952564818793"/>
    <n v="249.11667545053231"/>
  </r>
  <r>
    <x v="58"/>
    <x v="4"/>
    <x v="1"/>
    <n v="39.249564546333829"/>
    <n v="39.249564546333829"/>
  </r>
  <r>
    <x v="58"/>
    <x v="4"/>
    <x v="2"/>
    <n v="0"/>
    <n v="0"/>
  </r>
  <r>
    <x v="58"/>
    <x v="4"/>
    <x v="3"/>
    <n v="215.08761371390938"/>
    <n v="274.7469518243368"/>
  </r>
  <r>
    <x v="58"/>
    <x v="12"/>
    <x v="0"/>
    <n v="1059.3244935649657"/>
    <n v="1020.2817708591915"/>
  </r>
  <r>
    <x v="58"/>
    <x v="12"/>
    <x v="1"/>
    <n v="160.75044012353789"/>
    <n v="160.75044012353789"/>
  </r>
  <r>
    <x v="58"/>
    <x v="12"/>
    <x v="2"/>
    <n v="0"/>
    <n v="0"/>
  </r>
  <r>
    <x v="58"/>
    <x v="12"/>
    <x v="3"/>
    <n v="880.91241187698756"/>
    <n v="1125.2530808647653"/>
  </r>
  <r>
    <x v="59"/>
    <x v="2"/>
    <x v="0"/>
    <n v="150"/>
    <n v="150"/>
  </r>
  <r>
    <x v="59"/>
    <x v="2"/>
    <x v="1"/>
    <n v="0"/>
    <n v="0"/>
  </r>
  <r>
    <x v="59"/>
    <x v="2"/>
    <x v="2"/>
    <n v="100"/>
    <n v="100"/>
  </r>
  <r>
    <x v="59"/>
    <x v="2"/>
    <x v="3"/>
    <n v="400"/>
    <n v="600"/>
  </r>
  <r>
    <x v="60"/>
    <x v="9"/>
    <x v="0"/>
    <n v="23.665545787774278"/>
    <n v="11.832772893887139"/>
  </r>
  <r>
    <x v="60"/>
    <x v="9"/>
    <x v="1"/>
    <n v="72.179914652711545"/>
    <n v="68.630082784545408"/>
  </r>
  <r>
    <x v="60"/>
    <x v="9"/>
    <x v="2"/>
    <n v="0"/>
    <n v="0"/>
  </r>
  <r>
    <x v="60"/>
    <x v="9"/>
    <x v="3"/>
    <n v="14.790966117358924"/>
    <n v="14.790966117358924"/>
  </r>
  <r>
    <x v="60"/>
    <x v="8"/>
    <x v="0"/>
    <n v="176.33445424432034"/>
    <n v="88.16722712216017"/>
  </r>
  <r>
    <x v="60"/>
    <x v="8"/>
    <x v="1"/>
    <n v="537.82008544517703"/>
    <n v="511.36991730852895"/>
  </r>
  <r>
    <x v="60"/>
    <x v="8"/>
    <x v="2"/>
    <n v="0"/>
    <n v="0"/>
  </r>
  <r>
    <x v="60"/>
    <x v="8"/>
    <x v="3"/>
    <n v="110.20903390270021"/>
    <n v="110.20903390270021"/>
  </r>
  <r>
    <x v="61"/>
    <x v="8"/>
    <x v="0"/>
    <n v="27"/>
    <n v="18"/>
  </r>
  <r>
    <x v="61"/>
    <x v="8"/>
    <x v="1"/>
    <n v="189"/>
    <n v="195.75"/>
  </r>
  <r>
    <x v="61"/>
    <x v="8"/>
    <x v="2"/>
    <n v="0"/>
    <n v="0"/>
  </r>
  <r>
    <x v="61"/>
    <x v="8"/>
    <x v="3"/>
    <n v="20.25"/>
    <n v="20.25"/>
  </r>
  <r>
    <x v="61"/>
    <x v="1"/>
    <x v="0"/>
    <n v="93"/>
    <n v="62"/>
  </r>
  <r>
    <x v="61"/>
    <x v="1"/>
    <x v="1"/>
    <n v="651"/>
    <n v="674.25"/>
  </r>
  <r>
    <x v="61"/>
    <x v="1"/>
    <x v="2"/>
    <n v="0"/>
    <n v="0"/>
  </r>
  <r>
    <x v="61"/>
    <x v="1"/>
    <x v="3"/>
    <n v="69.75"/>
    <n v="69.75"/>
  </r>
  <r>
    <x v="61"/>
    <x v="9"/>
    <x v="0"/>
    <n v="180"/>
    <n v="120"/>
  </r>
  <r>
    <x v="61"/>
    <x v="9"/>
    <x v="1"/>
    <n v="1260"/>
    <n v="1305"/>
  </r>
  <r>
    <x v="61"/>
    <x v="9"/>
    <x v="2"/>
    <n v="0"/>
    <n v="0"/>
  </r>
  <r>
    <x v="61"/>
    <x v="9"/>
    <x v="3"/>
    <n v="135"/>
    <n v="135"/>
  </r>
  <r>
    <x v="62"/>
    <x v="10"/>
    <x v="0"/>
    <n v="39.664452827078684"/>
    <n v="46.665155193701118"/>
  </r>
  <r>
    <x v="62"/>
    <x v="10"/>
    <x v="1"/>
    <n v="51.209778877937353"/>
    <n v="51.209778877937353"/>
  </r>
  <r>
    <x v="62"/>
    <x v="10"/>
    <x v="2"/>
    <n v="30.725867326762412"/>
    <n v="30.725867326762412"/>
  </r>
  <r>
    <x v="62"/>
    <x v="10"/>
    <x v="3"/>
    <n v="65.548516963759809"/>
    <n v="69.645299273994794"/>
  </r>
  <r>
    <x v="62"/>
    <x v="14"/>
    <x v="0"/>
    <n v="347.60978811028008"/>
    <n v="408.96227107264224"/>
  </r>
  <r>
    <x v="62"/>
    <x v="14"/>
    <x v="1"/>
    <n v="448.79026725868391"/>
    <n v="448.79026725868391"/>
  </r>
  <r>
    <x v="62"/>
    <x v="14"/>
    <x v="2"/>
    <n v="269.27416035521031"/>
    <n v="269.27416035521031"/>
  </r>
  <r>
    <x v="62"/>
    <x v="14"/>
    <x v="3"/>
    <n v="574.45154209111536"/>
    <n v="610.35476347181009"/>
  </r>
  <r>
    <x v="63"/>
    <x v="21"/>
    <x v="0"/>
    <n v="19.757413633578604"/>
    <n v="15.167637672284853"/>
  </r>
  <r>
    <x v="63"/>
    <x v="21"/>
    <x v="1"/>
    <n v="17.98038173912288"/>
    <n v="17.504430457793159"/>
  </r>
  <r>
    <x v="63"/>
    <x v="21"/>
    <x v="2"/>
    <n v="0"/>
    <n v="0"/>
  </r>
  <r>
    <x v="63"/>
    <x v="21"/>
    <x v="3"/>
    <n v="15.865042710990778"/>
    <n v="13.220868925825648"/>
  </r>
  <r>
    <x v="63"/>
    <x v="0"/>
    <x v="0"/>
    <n v="353.8453681779589"/>
    <n v="271.64478286864738"/>
  </r>
  <r>
    <x v="63"/>
    <x v="0"/>
    <x v="1"/>
    <n v="322.01961827874152"/>
    <n v="313.49556955959838"/>
  </r>
  <r>
    <x v="63"/>
    <x v="0"/>
    <x v="2"/>
    <n v="0"/>
    <n v="0"/>
  </r>
  <r>
    <x v="63"/>
    <x v="0"/>
    <x v="3"/>
    <n v="284.13495730477194"/>
    <n v="236.77913108730993"/>
  </r>
  <r>
    <x v="64"/>
    <x v="14"/>
    <x v="0"/>
    <n v="153.32369942196533"/>
    <n v="120.3884490750236"/>
  </r>
  <r>
    <x v="64"/>
    <x v="14"/>
    <x v="1"/>
    <n v="0"/>
    <n v="0"/>
  </r>
  <r>
    <x v="64"/>
    <x v="14"/>
    <x v="2"/>
    <n v="0"/>
    <n v="0"/>
  </r>
  <r>
    <x v="64"/>
    <x v="14"/>
    <x v="3"/>
    <n v="307"/>
    <n v="325"/>
  </r>
  <r>
    <x v="65"/>
    <x v="19"/>
    <x v="0"/>
    <n v="27.112658959537576"/>
    <n v="18.829999999999998"/>
  </r>
  <r>
    <x v="65"/>
    <x v="19"/>
    <x v="1"/>
    <n v="0"/>
    <n v="0"/>
  </r>
  <r>
    <x v="65"/>
    <x v="19"/>
    <x v="2"/>
    <n v="9.1"/>
    <n v="7.28"/>
  </r>
  <r>
    <x v="65"/>
    <x v="19"/>
    <x v="3"/>
    <n v="58.52"/>
    <n v="70"/>
  </r>
  <r>
    <x v="65"/>
    <x v="5"/>
    <x v="0"/>
    <n v="360.21104046242777"/>
    <n v="250.17"/>
  </r>
  <r>
    <x v="65"/>
    <x v="5"/>
    <x v="1"/>
    <n v="0"/>
    <n v="0"/>
  </r>
  <r>
    <x v="65"/>
    <x v="5"/>
    <x v="2"/>
    <n v="120.9"/>
    <n v="96.72"/>
  </r>
  <r>
    <x v="65"/>
    <x v="5"/>
    <x v="3"/>
    <n v="777.48"/>
    <n v="930"/>
  </r>
  <r>
    <x v="66"/>
    <x v="8"/>
    <x v="0"/>
    <n v="150"/>
    <n v="150"/>
  </r>
  <r>
    <x v="66"/>
    <x v="8"/>
    <x v="1"/>
    <n v="75"/>
    <n v="75"/>
  </r>
  <r>
    <x v="66"/>
    <x v="8"/>
    <x v="2"/>
    <n v="0"/>
    <n v="0"/>
  </r>
  <r>
    <x v="66"/>
    <x v="8"/>
    <x v="3"/>
    <n v="443"/>
    <n v="500"/>
  </r>
  <r>
    <x v="66"/>
    <x v="10"/>
    <x v="0"/>
    <n v="150"/>
    <n v="150"/>
  </r>
  <r>
    <x v="66"/>
    <x v="10"/>
    <x v="1"/>
    <n v="75"/>
    <n v="75"/>
  </r>
  <r>
    <x v="66"/>
    <x v="10"/>
    <x v="2"/>
    <n v="0"/>
    <n v="0"/>
  </r>
  <r>
    <x v="66"/>
    <x v="10"/>
    <x v="3"/>
    <n v="443"/>
    <n v="500"/>
  </r>
  <r>
    <x v="67"/>
    <x v="2"/>
    <x v="0"/>
    <n v="30"/>
    <n v="30"/>
  </r>
  <r>
    <x v="67"/>
    <x v="2"/>
    <x v="1"/>
    <n v="1300"/>
    <n v="1325"/>
  </r>
  <r>
    <x v="67"/>
    <x v="2"/>
    <x v="2"/>
    <n v="0"/>
    <n v="0"/>
  </r>
  <r>
    <x v="67"/>
    <x v="2"/>
    <x v="3"/>
    <n v="1030"/>
    <n v="1130"/>
  </r>
  <r>
    <x v="68"/>
    <x v="8"/>
    <x v="0"/>
    <n v="223.4203729330342"/>
    <n v="208.94144241099059"/>
  </r>
  <r>
    <x v="68"/>
    <x v="8"/>
    <x v="1"/>
    <n v="223.4203729330342"/>
    <n v="223.4203729330342"/>
  </r>
  <r>
    <x v="68"/>
    <x v="8"/>
    <x v="2"/>
    <n v="67.02611187991026"/>
    <n v="67.02611187991026"/>
  </r>
  <r>
    <x v="68"/>
    <x v="8"/>
    <x v="3"/>
    <n v="305.6390701723908"/>
    <n v="321.2784962777032"/>
  </r>
  <r>
    <x v="68"/>
    <x v="19"/>
    <x v="0"/>
    <n v="276.5797002152247"/>
    <n v="258.65573826559455"/>
  </r>
  <r>
    <x v="68"/>
    <x v="19"/>
    <x v="1"/>
    <n v="276.5797002152247"/>
    <n v="276.5797002152247"/>
  </r>
  <r>
    <x v="68"/>
    <x v="19"/>
    <x v="2"/>
    <n v="82.973910064567406"/>
    <n v="82.973910064567406"/>
  </r>
  <r>
    <x v="68"/>
    <x v="19"/>
    <x v="3"/>
    <n v="378.36102989442742"/>
    <n v="397.72160890949306"/>
  </r>
  <r>
    <x v="69"/>
    <x v="10"/>
    <x v="0"/>
    <n v="166.5130464234104"/>
    <n v="198"/>
  </r>
  <r>
    <x v="69"/>
    <x v="10"/>
    <x v="1"/>
    <n v="1237.5"/>
    <n v="1204.5"/>
  </r>
  <r>
    <x v="69"/>
    <x v="10"/>
    <x v="2"/>
    <n v="0"/>
    <n v="0"/>
  </r>
  <r>
    <x v="69"/>
    <x v="10"/>
    <x v="3"/>
    <n v="705.87"/>
    <n v="664.95"/>
  </r>
  <r>
    <x v="69"/>
    <x v="2"/>
    <x v="0"/>
    <n v="348.16364252167631"/>
    <n v="414"/>
  </r>
  <r>
    <x v="69"/>
    <x v="2"/>
    <x v="1"/>
    <n v="2587.5"/>
    <n v="2518.5"/>
  </r>
  <r>
    <x v="69"/>
    <x v="2"/>
    <x v="2"/>
    <n v="0"/>
    <n v="0"/>
  </r>
  <r>
    <x v="69"/>
    <x v="2"/>
    <x v="3"/>
    <n v="1475.91"/>
    <n v="1390.35"/>
  </r>
  <r>
    <x v="69"/>
    <x v="8"/>
    <x v="0"/>
    <n v="494.4932893786127"/>
    <n v="588"/>
  </r>
  <r>
    <x v="69"/>
    <x v="8"/>
    <x v="1"/>
    <n v="3675"/>
    <n v="3577"/>
  </r>
  <r>
    <x v="69"/>
    <x v="8"/>
    <x v="2"/>
    <n v="0"/>
    <n v="0"/>
  </r>
  <r>
    <x v="69"/>
    <x v="8"/>
    <x v="3"/>
    <n v="2096.2199999999998"/>
    <n v="1974.7"/>
  </r>
  <r>
    <x v="70"/>
    <x v="2"/>
    <x v="0"/>
    <n v="70"/>
    <n v="70"/>
  </r>
  <r>
    <x v="70"/>
    <x v="2"/>
    <x v="1"/>
    <n v="880"/>
    <n v="850"/>
  </r>
  <r>
    <x v="70"/>
    <x v="2"/>
    <x v="2"/>
    <n v="0"/>
    <n v="0"/>
  </r>
  <r>
    <x v="70"/>
    <x v="2"/>
    <x v="3"/>
    <n v="1300"/>
    <n v="1200"/>
  </r>
  <r>
    <x v="71"/>
    <x v="2"/>
    <x v="0"/>
    <n v="10"/>
    <n v="10"/>
  </r>
  <r>
    <x v="71"/>
    <x v="2"/>
    <x v="1"/>
    <n v="400"/>
    <n v="400"/>
  </r>
  <r>
    <x v="71"/>
    <x v="2"/>
    <x v="2"/>
    <n v="0"/>
    <n v="0"/>
  </r>
  <r>
    <x v="71"/>
    <x v="2"/>
    <x v="3"/>
    <n v="610"/>
    <n v="760"/>
  </r>
  <r>
    <x v="72"/>
    <x v="16"/>
    <x v="0"/>
    <n v="79.823331204603718"/>
    <n v="80"/>
  </r>
  <r>
    <x v="72"/>
    <x v="16"/>
    <x v="1"/>
    <n v="0"/>
    <n v="0"/>
  </r>
  <r>
    <x v="72"/>
    <x v="16"/>
    <x v="2"/>
    <n v="0"/>
    <n v="0"/>
  </r>
  <r>
    <x v="72"/>
    <x v="16"/>
    <x v="3"/>
    <n v="206.58278115751443"/>
    <n v="219.67380747506945"/>
  </r>
  <r>
    <x v="72"/>
    <x v="24"/>
    <x v="0"/>
    <n v="170.17649740772703"/>
    <n v="170"/>
  </r>
  <r>
    <x v="72"/>
    <x v="24"/>
    <x v="1"/>
    <n v="0"/>
    <n v="0"/>
  </r>
  <r>
    <x v="72"/>
    <x v="24"/>
    <x v="2"/>
    <n v="0"/>
    <n v="0"/>
  </r>
  <r>
    <x v="72"/>
    <x v="24"/>
    <x v="3"/>
    <n v="440.41677529119755"/>
    <n v="468.32572086606478"/>
  </r>
  <r>
    <x v="73"/>
    <x v="10"/>
    <x v="0"/>
    <n v="600"/>
    <n v="600"/>
  </r>
  <r>
    <x v="73"/>
    <x v="10"/>
    <x v="1"/>
    <n v="2500"/>
    <n v="2386"/>
  </r>
  <r>
    <x v="73"/>
    <x v="10"/>
    <x v="2"/>
    <n v="200"/>
    <n v="200"/>
  </r>
  <r>
    <x v="73"/>
    <x v="10"/>
    <x v="3"/>
    <n v="1565"/>
    <n v="1335"/>
  </r>
  <r>
    <x v="74"/>
    <x v="14"/>
    <x v="0"/>
    <n v="331.18677745664741"/>
    <n v="236.5293900488125"/>
  </r>
  <r>
    <x v="74"/>
    <x v="14"/>
    <x v="1"/>
    <n v="0"/>
    <n v="0"/>
  </r>
  <r>
    <x v="74"/>
    <x v="14"/>
    <x v="2"/>
    <n v="0"/>
    <n v="0"/>
  </r>
  <r>
    <x v="74"/>
    <x v="14"/>
    <x v="3"/>
    <n v="200"/>
    <n v="200"/>
  </r>
  <r>
    <x v="75"/>
    <x v="2"/>
    <x v="0"/>
    <n v="100"/>
    <n v="100"/>
  </r>
  <r>
    <x v="75"/>
    <x v="2"/>
    <x v="1"/>
    <n v="0"/>
    <n v="0"/>
  </r>
  <r>
    <x v="75"/>
    <x v="2"/>
    <x v="2"/>
    <n v="0"/>
    <n v="0"/>
  </r>
  <r>
    <x v="75"/>
    <x v="2"/>
    <x v="3"/>
    <n v="800"/>
    <n v="800"/>
  </r>
  <r>
    <x v="76"/>
    <x v="22"/>
    <x v="0"/>
    <n v="318.69410223988439"/>
    <n v="342.44982156774267"/>
  </r>
  <r>
    <x v="76"/>
    <x v="22"/>
    <x v="1"/>
    <n v="99"/>
    <n v="99"/>
  </r>
  <r>
    <x v="76"/>
    <x v="22"/>
    <x v="2"/>
    <n v="33"/>
    <n v="33"/>
  </r>
  <r>
    <x v="76"/>
    <x v="22"/>
    <x v="3"/>
    <n v="330"/>
    <n v="379.5"/>
  </r>
  <r>
    <x v="76"/>
    <x v="4"/>
    <x v="0"/>
    <n v="647.04560151734108"/>
    <n v="695.2769104557201"/>
  </r>
  <r>
    <x v="76"/>
    <x v="4"/>
    <x v="1"/>
    <n v="201"/>
    <n v="201"/>
  </r>
  <r>
    <x v="76"/>
    <x v="4"/>
    <x v="2"/>
    <n v="67"/>
    <n v="67"/>
  </r>
  <r>
    <x v="76"/>
    <x v="4"/>
    <x v="3"/>
    <n v="670"/>
    <n v="770.5"/>
  </r>
  <r>
    <x v="77"/>
    <x v="2"/>
    <x v="0"/>
    <n v="70"/>
    <n v="70"/>
  </r>
  <r>
    <x v="77"/>
    <x v="2"/>
    <x v="1"/>
    <n v="420"/>
    <n v="420"/>
  </r>
  <r>
    <x v="77"/>
    <x v="2"/>
    <x v="2"/>
    <n v="0"/>
    <n v="0"/>
  </r>
  <r>
    <x v="77"/>
    <x v="2"/>
    <x v="3"/>
    <n v="122.5"/>
    <n v="70"/>
  </r>
  <r>
    <x v="77"/>
    <x v="20"/>
    <x v="0"/>
    <n v="130"/>
    <n v="130"/>
  </r>
  <r>
    <x v="77"/>
    <x v="20"/>
    <x v="1"/>
    <n v="780"/>
    <n v="780"/>
  </r>
  <r>
    <x v="77"/>
    <x v="20"/>
    <x v="2"/>
    <n v="0"/>
    <n v="0"/>
  </r>
  <r>
    <x v="77"/>
    <x v="20"/>
    <x v="3"/>
    <n v="227.5"/>
    <n v="130"/>
  </r>
  <r>
    <x v="78"/>
    <x v="16"/>
    <x v="0"/>
    <n v="84.661849710982665"/>
    <n v="56.925632716682387"/>
  </r>
  <r>
    <x v="78"/>
    <x v="16"/>
    <x v="1"/>
    <n v="0"/>
    <n v="0"/>
  </r>
  <r>
    <x v="78"/>
    <x v="16"/>
    <x v="2"/>
    <n v="0"/>
    <n v="0"/>
  </r>
  <r>
    <x v="78"/>
    <x v="16"/>
    <x v="3"/>
    <n v="44"/>
    <n v="100"/>
  </r>
  <r>
    <x v="79"/>
    <x v="10"/>
    <x v="0"/>
    <n v="311.50880987206415"/>
    <n v="280.39098663195108"/>
  </r>
  <r>
    <x v="79"/>
    <x v="10"/>
    <x v="1"/>
    <n v="676.58102491196507"/>
    <n v="645.82734196142121"/>
  </r>
  <r>
    <x v="79"/>
    <x v="10"/>
    <x v="2"/>
    <n v="0"/>
    <n v="0"/>
  </r>
  <r>
    <x v="79"/>
    <x v="10"/>
    <x v="3"/>
    <n v="856.79760700215206"/>
    <n v="778.37571547826519"/>
  </r>
  <r>
    <x v="79"/>
    <x v="8"/>
    <x v="0"/>
    <n v="701.40665262133496"/>
    <n v="631.34042160631452"/>
  </r>
  <r>
    <x v="79"/>
    <x v="8"/>
    <x v="1"/>
    <n v="1523.4189752306308"/>
    <n v="1454.172658174693"/>
  </r>
  <r>
    <x v="79"/>
    <x v="8"/>
    <x v="2"/>
    <n v="0"/>
    <n v="0"/>
  </r>
  <r>
    <x v="79"/>
    <x v="8"/>
    <x v="3"/>
    <n v="1929.2023931784261"/>
    <n v="1752.6242846857849"/>
  </r>
  <r>
    <x v="80"/>
    <x v="19"/>
    <x v="0"/>
    <n v="75"/>
    <n v="100"/>
  </r>
  <r>
    <x v="80"/>
    <x v="19"/>
    <x v="1"/>
    <n v="0"/>
    <n v="0"/>
  </r>
  <r>
    <x v="80"/>
    <x v="19"/>
    <x v="2"/>
    <n v="0"/>
    <n v="0"/>
  </r>
  <r>
    <x v="80"/>
    <x v="19"/>
    <x v="3"/>
    <n v="301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R37:AA40" firstHeaderRow="1" firstDataRow="3" firstDataCol="0"/>
  <pivotFields count="5">
    <pivotField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showAll="0">
      <items count="26">
        <item x="6"/>
        <item x="13"/>
        <item x="7"/>
        <item x="21"/>
        <item x="12"/>
        <item x="19"/>
        <item x="3"/>
        <item x="4"/>
        <item x="0"/>
        <item x="15"/>
        <item x="2"/>
        <item x="11"/>
        <item x="14"/>
        <item x="22"/>
        <item x="8"/>
        <item x="9"/>
        <item x="17"/>
        <item x="23"/>
        <item x="16"/>
        <item x="24"/>
        <item x="5"/>
        <item x="1"/>
        <item x="18"/>
        <item x="20"/>
        <item x="10"/>
        <item t="default"/>
      </items>
    </pivotField>
    <pivotField axis="axisCol" showAll="0">
      <items count="5">
        <item n="Ağaçlandırma_x000a_ (Suni tensil ve Özel Ağaç. Dahil)" x="0"/>
        <item x="1"/>
        <item x="2"/>
        <item x="3"/>
        <item t="default"/>
      </items>
    </pivotField>
    <pivotField dataField="1" numFmtId="3" showAll="0"/>
    <pivotField dataField="1" numFmtId="3" showAll="0"/>
  </pivotFields>
  <rowItems count="1">
    <i/>
  </rowItems>
  <colFields count="2">
    <field x="-2"/>
    <field x="2"/>
  </colFields>
  <colItems count="10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  <i t="grand">
      <x/>
    </i>
    <i t="grand" i="1">
      <x/>
    </i>
  </colItems>
  <dataFields count="2">
    <dataField name="Toplam 2018 _x000a_HEDEF" fld="3" baseField="0" baseItem="0"/>
    <dataField name="Toplam 2019 _x000a_HEDEF" fld="4" baseField="0" baseItem="0"/>
  </dataFields>
  <formats count="9"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type="all" dataOnly="0" outline="0" fieldPosition="0"/>
    </format>
    <format dxfId="18">
      <pivotArea type="origin" dataOnly="0" labelOnly="1" outline="0" fieldPosition="0"/>
    </format>
    <format dxfId="17">
      <pivotArea field="1" type="button" dataOnly="0" labelOnly="1" outline="0"/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4294967294" count="1" selected="0">
            <x v="0"/>
          </reference>
          <reference field="2" count="1">
            <x v="0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1"/>
          </reference>
          <reference field="2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B3:D815" firstHeaderRow="0" firstDataRow="1" firstDataCol="1"/>
  <pivotFields count="5">
    <pivotField axis="axisRow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axis="axisRow" showAll="0">
      <items count="26">
        <item x="6"/>
        <item x="13"/>
        <item x="7"/>
        <item x="21"/>
        <item x="12"/>
        <item x="19"/>
        <item x="3"/>
        <item x="4"/>
        <item x="0"/>
        <item x="15"/>
        <item x="2"/>
        <item x="11"/>
        <item x="14"/>
        <item x="22"/>
        <item x="8"/>
        <item x="9"/>
        <item x="17"/>
        <item x="23"/>
        <item x="16"/>
        <item x="24"/>
        <item x="5"/>
        <item x="1"/>
        <item x="18"/>
        <item x="20"/>
        <item x="1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3">
    <field x="0"/>
    <field x="1"/>
    <field x="2"/>
  </rowFields>
  <rowItems count="812">
    <i>
      <x/>
    </i>
    <i r="1">
      <x v="8"/>
    </i>
    <i r="2">
      <x/>
    </i>
    <i r="2">
      <x v="1"/>
    </i>
    <i r="2">
      <x v="2"/>
    </i>
    <i r="2">
      <x v="3"/>
    </i>
    <i r="1">
      <x v="21"/>
    </i>
    <i r="2">
      <x/>
    </i>
    <i r="2">
      <x v="1"/>
    </i>
    <i r="2">
      <x v="2"/>
    </i>
    <i r="2">
      <x v="3"/>
    </i>
    <i>
      <x v="1"/>
    </i>
    <i r="1">
      <x v="8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>
      <x v="3"/>
    </i>
    <i r="1">
      <x v="2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>
      <x v="4"/>
    </i>
    <i r="1">
      <x v="14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>
      <x v="5"/>
    </i>
    <i r="1">
      <x v="14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6"/>
    </i>
    <i r="1">
      <x v="14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>
      <x v="7"/>
    </i>
    <i r="1">
      <x v="1"/>
    </i>
    <i r="2">
      <x/>
    </i>
    <i r="2">
      <x v="1"/>
    </i>
    <i r="2">
      <x v="2"/>
    </i>
    <i r="2">
      <x v="3"/>
    </i>
    <i r="1">
      <x v="4"/>
    </i>
    <i r="2">
      <x/>
    </i>
    <i r="2">
      <x v="1"/>
    </i>
    <i r="2">
      <x v="2"/>
    </i>
    <i r="2">
      <x v="3"/>
    </i>
    <i r="1">
      <x v="11"/>
    </i>
    <i r="2">
      <x/>
    </i>
    <i r="2">
      <x v="1"/>
    </i>
    <i r="2">
      <x v="2"/>
    </i>
    <i r="2">
      <x v="3"/>
    </i>
    <i>
      <x v="8"/>
    </i>
    <i r="1">
      <x v="2"/>
    </i>
    <i r="2">
      <x/>
    </i>
    <i r="2">
      <x v="1"/>
    </i>
    <i r="2">
      <x v="2"/>
    </i>
    <i r="2">
      <x v="3"/>
    </i>
    <i>
      <x v="9"/>
    </i>
    <i r="1">
      <x v="9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>
      <x v="10"/>
    </i>
    <i r="1">
      <x v="7"/>
    </i>
    <i r="2">
      <x/>
    </i>
    <i r="2">
      <x v="1"/>
    </i>
    <i r="2">
      <x v="2"/>
    </i>
    <i r="2">
      <x v="3"/>
    </i>
    <i>
      <x v="11"/>
    </i>
    <i r="1">
      <x v="16"/>
    </i>
    <i r="2">
      <x/>
    </i>
    <i r="2">
      <x v="1"/>
    </i>
    <i r="2">
      <x v="2"/>
    </i>
    <i r="2">
      <x v="3"/>
    </i>
    <i r="1">
      <x v="18"/>
    </i>
    <i r="2">
      <x/>
    </i>
    <i r="2">
      <x v="1"/>
    </i>
    <i r="2">
      <x v="2"/>
    </i>
    <i r="2">
      <x v="3"/>
    </i>
    <i r="1">
      <x v="22"/>
    </i>
    <i r="2">
      <x/>
    </i>
    <i r="2">
      <x v="1"/>
    </i>
    <i r="2">
      <x v="2"/>
    </i>
    <i r="2">
      <x v="3"/>
    </i>
    <i>
      <x v="12"/>
    </i>
    <i r="1">
      <x v="5"/>
    </i>
    <i r="2">
      <x/>
    </i>
    <i r="2">
      <x v="1"/>
    </i>
    <i r="2">
      <x v="2"/>
    </i>
    <i r="2">
      <x v="3"/>
    </i>
    <i>
      <x v="13"/>
    </i>
    <i r="1">
      <x v="10"/>
    </i>
    <i r="2">
      <x/>
    </i>
    <i r="2">
      <x v="1"/>
    </i>
    <i r="2">
      <x v="2"/>
    </i>
    <i r="2">
      <x v="3"/>
    </i>
    <i>
      <x v="14"/>
    </i>
    <i r="1">
      <x v="9"/>
    </i>
    <i r="2">
      <x/>
    </i>
    <i r="2">
      <x v="1"/>
    </i>
    <i r="2">
      <x v="2"/>
    </i>
    <i r="2">
      <x v="3"/>
    </i>
    <i>
      <x v="15"/>
    </i>
    <i r="1">
      <x v="20"/>
    </i>
    <i r="2">
      <x/>
    </i>
    <i r="2">
      <x v="1"/>
    </i>
    <i r="2">
      <x v="2"/>
    </i>
    <i r="2">
      <x v="3"/>
    </i>
    <i>
      <x v="16"/>
    </i>
    <i r="1">
      <x v="10"/>
    </i>
    <i r="2">
      <x/>
    </i>
    <i r="2">
      <x v="1"/>
    </i>
    <i r="2">
      <x v="2"/>
    </i>
    <i r="2">
      <x v="3"/>
    </i>
    <i>
      <x v="17"/>
    </i>
    <i r="1">
      <x v="10"/>
    </i>
    <i r="2">
      <x/>
    </i>
    <i r="2">
      <x v="1"/>
    </i>
    <i r="2">
      <x v="2"/>
    </i>
    <i r="2">
      <x v="3"/>
    </i>
    <i r="1">
      <x v="23"/>
    </i>
    <i r="2">
      <x/>
    </i>
    <i r="2">
      <x v="1"/>
    </i>
    <i r="2">
      <x v="2"/>
    </i>
    <i r="2">
      <x v="3"/>
    </i>
    <i>
      <x v="18"/>
    </i>
    <i r="1">
      <x v="5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>
      <x v="19"/>
    </i>
    <i r="1">
      <x v="1"/>
    </i>
    <i r="2">
      <x/>
    </i>
    <i r="2">
      <x v="1"/>
    </i>
    <i r="2">
      <x v="2"/>
    </i>
    <i r="2">
      <x v="3"/>
    </i>
    <i r="1">
      <x v="4"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>
      <x v="20"/>
    </i>
    <i r="1">
      <x v="18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 r="1">
      <x v="22"/>
    </i>
    <i r="2">
      <x/>
    </i>
    <i r="2">
      <x v="1"/>
    </i>
    <i r="2">
      <x v="2"/>
    </i>
    <i r="2">
      <x v="3"/>
    </i>
    <i>
      <x v="21"/>
    </i>
    <i r="1">
      <x v="16"/>
    </i>
    <i r="2">
      <x/>
    </i>
    <i r="2">
      <x v="1"/>
    </i>
    <i r="2">
      <x v="2"/>
    </i>
    <i r="2">
      <x v="3"/>
    </i>
    <i r="1">
      <x v="18"/>
    </i>
    <i r="2">
      <x/>
    </i>
    <i r="2">
      <x v="1"/>
    </i>
    <i r="2">
      <x v="2"/>
    </i>
    <i r="2">
      <x v="3"/>
    </i>
    <i>
      <x v="22"/>
    </i>
    <i r="1">
      <x v="5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>
      <x v="23"/>
    </i>
    <i r="1">
      <x v="14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24"/>
    </i>
    <i r="1">
      <x v="4"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>
      <x v="25"/>
    </i>
    <i r="1">
      <x v="10"/>
    </i>
    <i r="2">
      <x/>
    </i>
    <i r="2">
      <x v="1"/>
    </i>
    <i r="2">
      <x v="2"/>
    </i>
    <i r="2">
      <x v="3"/>
    </i>
    <i>
      <x v="26"/>
    </i>
    <i r="1">
      <x v="5"/>
    </i>
    <i r="2">
      <x/>
    </i>
    <i r="2">
      <x v="1"/>
    </i>
    <i r="2">
      <x v="2"/>
    </i>
    <i r="2">
      <x v="3"/>
    </i>
    <i>
      <x v="27"/>
    </i>
    <i r="1">
      <x v="18"/>
    </i>
    <i r="2">
      <x/>
    </i>
    <i r="2">
      <x v="1"/>
    </i>
    <i r="2">
      <x v="2"/>
    </i>
    <i r="2">
      <x v="3"/>
    </i>
    <i>
      <x v="28"/>
    </i>
    <i r="1">
      <x v="10"/>
    </i>
    <i r="2">
      <x/>
    </i>
    <i r="2">
      <x v="1"/>
    </i>
    <i r="2">
      <x v="2"/>
    </i>
    <i r="2">
      <x v="3"/>
    </i>
    <i>
      <x v="29"/>
    </i>
    <i r="1">
      <x v="10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30"/>
    </i>
    <i r="1">
      <x v="2"/>
    </i>
    <i r="2">
      <x/>
    </i>
    <i r="2">
      <x v="1"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>
      <x v="31"/>
    </i>
    <i r="1">
      <x v="20"/>
    </i>
    <i r="2">
      <x/>
    </i>
    <i r="2">
      <x v="1"/>
    </i>
    <i r="2">
      <x v="2"/>
    </i>
    <i r="2">
      <x v="3"/>
    </i>
    <i>
      <x v="32"/>
    </i>
    <i r="1">
      <x v="3"/>
    </i>
    <i r="2">
      <x/>
    </i>
    <i r="2">
      <x v="1"/>
    </i>
    <i r="2">
      <x v="2"/>
    </i>
    <i r="2">
      <x v="3"/>
    </i>
    <i r="1">
      <x v="8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>
      <x v="33"/>
    </i>
    <i r="1">
      <x v="12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34"/>
    </i>
    <i r="1">
      <x v="12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35"/>
    </i>
    <i r="1">
      <x v="10"/>
    </i>
    <i r="2">
      <x/>
    </i>
    <i r="2">
      <x v="1"/>
    </i>
    <i r="2">
      <x v="2"/>
    </i>
    <i r="2">
      <x v="3"/>
    </i>
    <i>
      <x v="36"/>
    </i>
    <i r="1">
      <x v="3"/>
    </i>
    <i r="2">
      <x/>
    </i>
    <i r="2">
      <x v="1"/>
    </i>
    <i r="2">
      <x v="2"/>
    </i>
    <i r="2">
      <x v="3"/>
    </i>
    <i>
      <x v="37"/>
    </i>
    <i r="1">
      <x v="2"/>
    </i>
    <i r="2">
      <x/>
    </i>
    <i r="2">
      <x v="1"/>
    </i>
    <i r="2">
      <x v="2"/>
    </i>
    <i r="2">
      <x v="3"/>
    </i>
    <i>
      <x v="38"/>
    </i>
    <i r="1">
      <x v="1"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>
      <x v="39"/>
    </i>
    <i r="1">
      <x v="11"/>
    </i>
    <i r="2">
      <x/>
    </i>
    <i r="2">
      <x v="1"/>
    </i>
    <i r="2">
      <x v="2"/>
    </i>
    <i r="2">
      <x v="3"/>
    </i>
    <i r="1">
      <x v="21"/>
    </i>
    <i r="2">
      <x/>
    </i>
    <i r="2">
      <x v="1"/>
    </i>
    <i r="2">
      <x v="2"/>
    </i>
    <i r="2">
      <x v="3"/>
    </i>
    <i>
      <x v="40"/>
    </i>
    <i r="1">
      <x v="18"/>
    </i>
    <i r="2">
      <x/>
    </i>
    <i r="2">
      <x v="1"/>
    </i>
    <i r="2">
      <x v="2"/>
    </i>
    <i r="2">
      <x v="3"/>
    </i>
    <i>
      <x v="41"/>
    </i>
    <i r="1">
      <x v="13"/>
    </i>
    <i r="2">
      <x/>
    </i>
    <i r="2">
      <x v="1"/>
    </i>
    <i r="2">
      <x v="2"/>
    </i>
    <i r="2">
      <x v="3"/>
    </i>
    <i r="1">
      <x v="16"/>
    </i>
    <i r="2">
      <x/>
    </i>
    <i r="2">
      <x v="1"/>
    </i>
    <i r="2">
      <x v="2"/>
    </i>
    <i r="2">
      <x v="3"/>
    </i>
    <i r="1">
      <x v="17"/>
    </i>
    <i r="2">
      <x/>
    </i>
    <i r="2">
      <x v="1"/>
    </i>
    <i r="2">
      <x v="2"/>
    </i>
    <i r="2">
      <x v="3"/>
    </i>
    <i>
      <x v="42"/>
    </i>
    <i r="1">
      <x v="8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>
      <x v="43"/>
    </i>
    <i r="1">
      <x v="5"/>
    </i>
    <i r="2">
      <x/>
    </i>
    <i r="2">
      <x v="1"/>
    </i>
    <i r="2">
      <x v="2"/>
    </i>
    <i r="2">
      <x v="3"/>
    </i>
    <i>
      <x v="44"/>
    </i>
    <i r="1">
      <x v="11"/>
    </i>
    <i r="2">
      <x/>
    </i>
    <i r="2">
      <x v="1"/>
    </i>
    <i r="2">
      <x v="2"/>
    </i>
    <i r="2">
      <x v="3"/>
    </i>
    <i>
      <x v="45"/>
    </i>
    <i r="1">
      <x v="2"/>
    </i>
    <i r="2">
      <x/>
    </i>
    <i r="2">
      <x v="1"/>
    </i>
    <i r="2">
      <x v="2"/>
    </i>
    <i r="2">
      <x v="3"/>
    </i>
    <i>
      <x v="46"/>
    </i>
    <i r="1">
      <x v="5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>
      <x v="47"/>
    </i>
    <i r="1">
      <x v="14"/>
    </i>
    <i r="2">
      <x/>
    </i>
    <i r="2">
      <x v="1"/>
    </i>
    <i r="2">
      <x v="2"/>
    </i>
    <i r="2">
      <x v="3"/>
    </i>
    <i r="1">
      <x v="21"/>
    </i>
    <i r="2">
      <x/>
    </i>
    <i r="2">
      <x v="1"/>
    </i>
    <i r="2">
      <x v="2"/>
    </i>
    <i r="2">
      <x v="3"/>
    </i>
    <i>
      <x v="48"/>
    </i>
    <i r="1">
      <x v="14"/>
    </i>
    <i r="2">
      <x/>
    </i>
    <i r="2">
      <x v="1"/>
    </i>
    <i r="2">
      <x v="2"/>
    </i>
    <i r="2">
      <x v="3"/>
    </i>
    <i>
      <x v="49"/>
    </i>
    <i r="1">
      <x v="18"/>
    </i>
    <i r="2">
      <x/>
    </i>
    <i r="2">
      <x v="1"/>
    </i>
    <i r="2">
      <x v="2"/>
    </i>
    <i r="2">
      <x v="3"/>
    </i>
    <i r="1">
      <x v="19"/>
    </i>
    <i r="2">
      <x/>
    </i>
    <i r="2">
      <x v="1"/>
    </i>
    <i r="2">
      <x v="2"/>
    </i>
    <i r="2">
      <x v="3"/>
    </i>
    <i>
      <x v="50"/>
    </i>
    <i r="1">
      <x v="14"/>
    </i>
    <i r="2">
      <x/>
    </i>
    <i r="2">
      <x v="1"/>
    </i>
    <i r="2">
      <x v="2"/>
    </i>
    <i r="2">
      <x v="3"/>
    </i>
    <i>
      <x v="51"/>
    </i>
    <i r="1">
      <x v="3"/>
    </i>
    <i r="2">
      <x/>
    </i>
    <i r="2">
      <x v="1"/>
    </i>
    <i r="2">
      <x v="2"/>
    </i>
    <i r="2">
      <x v="3"/>
    </i>
    <i r="1">
      <x v="10"/>
    </i>
    <i r="2">
      <x/>
    </i>
    <i r="2">
      <x v="1"/>
    </i>
    <i r="2">
      <x v="2"/>
    </i>
    <i r="2">
      <x v="3"/>
    </i>
    <i>
      <x v="52"/>
    </i>
    <i r="1">
      <x v="18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>
      <x v="53"/>
    </i>
    <i r="1">
      <x/>
    </i>
    <i r="2">
      <x/>
    </i>
    <i r="2">
      <x v="1"/>
    </i>
    <i r="2">
      <x v="2"/>
    </i>
    <i r="2">
      <x v="3"/>
    </i>
    <i r="1">
      <x v="11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>
      <x v="54"/>
    </i>
    <i r="1">
      <x v="13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 r="1">
      <x v="22"/>
    </i>
    <i r="2">
      <x/>
    </i>
    <i r="2">
      <x v="1"/>
    </i>
    <i r="2">
      <x v="2"/>
    </i>
    <i r="2">
      <x v="3"/>
    </i>
    <i>
      <x v="55"/>
    </i>
    <i r="1">
      <x v="10"/>
    </i>
    <i r="2">
      <x/>
    </i>
    <i r="2">
      <x v="1"/>
    </i>
    <i r="2">
      <x v="2"/>
    </i>
    <i r="2">
      <x v="3"/>
    </i>
    <i>
      <x v="56"/>
    </i>
    <i r="1">
      <x v="13"/>
    </i>
    <i r="2">
      <x/>
    </i>
    <i r="2">
      <x v="1"/>
    </i>
    <i r="2">
      <x v="2"/>
    </i>
    <i r="2">
      <x v="3"/>
    </i>
    <i r="1">
      <x v="16"/>
    </i>
    <i r="2">
      <x/>
    </i>
    <i r="2">
      <x v="1"/>
    </i>
    <i r="2">
      <x v="2"/>
    </i>
    <i r="2">
      <x v="3"/>
    </i>
    <i>
      <x v="57"/>
    </i>
    <i r="1">
      <x v="10"/>
    </i>
    <i r="2">
      <x/>
    </i>
    <i r="2">
      <x v="1"/>
    </i>
    <i r="2">
      <x v="2"/>
    </i>
    <i r="2">
      <x v="3"/>
    </i>
    <i>
      <x v="58"/>
    </i>
    <i r="1">
      <x v="4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>
      <x v="59"/>
    </i>
    <i r="1">
      <x v="10"/>
    </i>
    <i r="2">
      <x/>
    </i>
    <i r="2">
      <x v="1"/>
    </i>
    <i r="2">
      <x v="2"/>
    </i>
    <i r="2">
      <x v="3"/>
    </i>
    <i>
      <x v="60"/>
    </i>
    <i r="1">
      <x v="14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>
      <x v="61"/>
    </i>
    <i r="1">
      <x v="14"/>
    </i>
    <i r="2">
      <x/>
    </i>
    <i r="2">
      <x v="1"/>
    </i>
    <i r="2">
      <x v="2"/>
    </i>
    <i r="2">
      <x v="3"/>
    </i>
    <i r="1">
      <x v="15"/>
    </i>
    <i r="2">
      <x/>
    </i>
    <i r="2">
      <x v="1"/>
    </i>
    <i r="2">
      <x v="2"/>
    </i>
    <i r="2">
      <x v="3"/>
    </i>
    <i r="1">
      <x v="21"/>
    </i>
    <i r="2">
      <x/>
    </i>
    <i r="2">
      <x v="1"/>
    </i>
    <i r="2">
      <x v="2"/>
    </i>
    <i r="2">
      <x v="3"/>
    </i>
    <i>
      <x v="62"/>
    </i>
    <i r="1">
      <x v="12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63"/>
    </i>
    <i r="1">
      <x v="3"/>
    </i>
    <i r="2">
      <x/>
    </i>
    <i r="2">
      <x v="1"/>
    </i>
    <i r="2">
      <x v="2"/>
    </i>
    <i r="2">
      <x v="3"/>
    </i>
    <i r="1">
      <x v="8"/>
    </i>
    <i r="2">
      <x/>
    </i>
    <i r="2">
      <x v="1"/>
    </i>
    <i r="2">
      <x v="2"/>
    </i>
    <i r="2">
      <x v="3"/>
    </i>
    <i>
      <x v="64"/>
    </i>
    <i r="1">
      <x v="12"/>
    </i>
    <i r="2">
      <x/>
    </i>
    <i r="2">
      <x v="1"/>
    </i>
    <i r="2">
      <x v="2"/>
    </i>
    <i r="2">
      <x v="3"/>
    </i>
    <i>
      <x v="65"/>
    </i>
    <i r="1">
      <x v="5"/>
    </i>
    <i r="2">
      <x/>
    </i>
    <i r="2">
      <x v="1"/>
    </i>
    <i r="2">
      <x v="2"/>
    </i>
    <i r="2">
      <x v="3"/>
    </i>
    <i r="1">
      <x v="20"/>
    </i>
    <i r="2">
      <x/>
    </i>
    <i r="2">
      <x v="1"/>
    </i>
    <i r="2">
      <x v="2"/>
    </i>
    <i r="2">
      <x v="3"/>
    </i>
    <i>
      <x v="66"/>
    </i>
    <i r="1">
      <x v="14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67"/>
    </i>
    <i r="1">
      <x v="10"/>
    </i>
    <i r="2">
      <x/>
    </i>
    <i r="2">
      <x v="1"/>
    </i>
    <i r="2">
      <x v="2"/>
    </i>
    <i r="2">
      <x v="3"/>
    </i>
    <i>
      <x v="68"/>
    </i>
    <i r="1">
      <x v="5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>
      <x v="69"/>
    </i>
    <i r="1">
      <x v="10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70"/>
    </i>
    <i r="1">
      <x v="10"/>
    </i>
    <i r="2">
      <x/>
    </i>
    <i r="2">
      <x v="1"/>
    </i>
    <i r="2">
      <x v="2"/>
    </i>
    <i r="2">
      <x v="3"/>
    </i>
    <i>
      <x v="71"/>
    </i>
    <i r="1">
      <x v="10"/>
    </i>
    <i r="2">
      <x/>
    </i>
    <i r="2">
      <x v="1"/>
    </i>
    <i r="2">
      <x v="2"/>
    </i>
    <i r="2">
      <x v="3"/>
    </i>
    <i>
      <x v="72"/>
    </i>
    <i r="1">
      <x v="18"/>
    </i>
    <i r="2">
      <x/>
    </i>
    <i r="2">
      <x v="1"/>
    </i>
    <i r="2">
      <x v="2"/>
    </i>
    <i r="2">
      <x v="3"/>
    </i>
    <i r="1">
      <x v="19"/>
    </i>
    <i r="2">
      <x/>
    </i>
    <i r="2">
      <x v="1"/>
    </i>
    <i r="2">
      <x v="2"/>
    </i>
    <i r="2">
      <x v="3"/>
    </i>
    <i>
      <x v="73"/>
    </i>
    <i r="1">
      <x v="24"/>
    </i>
    <i r="2">
      <x/>
    </i>
    <i r="2">
      <x v="1"/>
    </i>
    <i r="2">
      <x v="2"/>
    </i>
    <i r="2">
      <x v="3"/>
    </i>
    <i>
      <x v="74"/>
    </i>
    <i r="1">
      <x v="12"/>
    </i>
    <i r="2">
      <x/>
    </i>
    <i r="2">
      <x v="1"/>
    </i>
    <i r="2">
      <x v="2"/>
    </i>
    <i r="2">
      <x v="3"/>
    </i>
    <i>
      <x v="75"/>
    </i>
    <i r="1">
      <x v="10"/>
    </i>
    <i r="2">
      <x/>
    </i>
    <i r="2">
      <x v="1"/>
    </i>
    <i r="2">
      <x v="2"/>
    </i>
    <i r="2">
      <x v="3"/>
    </i>
    <i>
      <x v="76"/>
    </i>
    <i r="1">
      <x v="7"/>
    </i>
    <i r="2">
      <x/>
    </i>
    <i r="2">
      <x v="1"/>
    </i>
    <i r="2">
      <x v="2"/>
    </i>
    <i r="2">
      <x v="3"/>
    </i>
    <i r="1">
      <x v="13"/>
    </i>
    <i r="2">
      <x/>
    </i>
    <i r="2">
      <x v="1"/>
    </i>
    <i r="2">
      <x v="2"/>
    </i>
    <i r="2">
      <x v="3"/>
    </i>
    <i>
      <x v="77"/>
    </i>
    <i r="1">
      <x v="10"/>
    </i>
    <i r="2">
      <x/>
    </i>
    <i r="2">
      <x v="1"/>
    </i>
    <i r="2">
      <x v="2"/>
    </i>
    <i r="2">
      <x v="3"/>
    </i>
    <i r="1">
      <x v="23"/>
    </i>
    <i r="2">
      <x/>
    </i>
    <i r="2">
      <x v="1"/>
    </i>
    <i r="2">
      <x v="2"/>
    </i>
    <i r="2">
      <x v="3"/>
    </i>
    <i>
      <x v="78"/>
    </i>
    <i r="1">
      <x v="18"/>
    </i>
    <i r="2">
      <x/>
    </i>
    <i r="2">
      <x v="1"/>
    </i>
    <i r="2">
      <x v="2"/>
    </i>
    <i r="2">
      <x v="3"/>
    </i>
    <i>
      <x v="79"/>
    </i>
    <i r="1">
      <x v="14"/>
    </i>
    <i r="2">
      <x/>
    </i>
    <i r="2">
      <x v="1"/>
    </i>
    <i r="2">
      <x v="2"/>
    </i>
    <i r="2">
      <x v="3"/>
    </i>
    <i r="1">
      <x v="24"/>
    </i>
    <i r="2">
      <x/>
    </i>
    <i r="2">
      <x v="1"/>
    </i>
    <i r="2">
      <x v="2"/>
    </i>
    <i r="2">
      <x v="3"/>
    </i>
    <i>
      <x v="80"/>
    </i>
    <i r="1">
      <x v="5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2018 _x000a_HEDEF" fld="3" baseField="0" baseItem="0"/>
    <dataField name="Toplam 2019 _x000a_HEDEF" fld="4" baseField="0" baseItem="0"/>
  </dataFields>
  <formats count="6">
    <format dxfId="28">
      <pivotArea type="all" dataOnly="0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N37:P443" firstHeaderRow="0" firstDataRow="1" firstDataCol="1"/>
  <pivotFields count="5">
    <pivotField axis="axisRow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showAll="0">
      <items count="26">
        <item x="6"/>
        <item x="13"/>
        <item x="7"/>
        <item x="21"/>
        <item x="12"/>
        <item x="19"/>
        <item x="3"/>
        <item x="4"/>
        <item x="0"/>
        <item x="15"/>
        <item x="2"/>
        <item x="11"/>
        <item x="14"/>
        <item x="22"/>
        <item x="8"/>
        <item x="9"/>
        <item x="17"/>
        <item x="23"/>
        <item x="16"/>
        <item x="24"/>
        <item x="5"/>
        <item x="1"/>
        <item x="18"/>
        <item x="20"/>
        <item x="1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2">
    <field x="0"/>
    <field x="2"/>
  </rowFields>
  <rowItems count="40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1"/>
    </i>
    <i r="1">
      <x v="2"/>
    </i>
    <i r="1">
      <x v="3"/>
    </i>
    <i>
      <x v="31"/>
    </i>
    <i r="1">
      <x/>
    </i>
    <i r="1">
      <x v="1"/>
    </i>
    <i r="1">
      <x v="2"/>
    </i>
    <i r="1">
      <x v="3"/>
    </i>
    <i>
      <x v="32"/>
    </i>
    <i r="1">
      <x/>
    </i>
    <i r="1">
      <x v="1"/>
    </i>
    <i r="1">
      <x v="2"/>
    </i>
    <i r="1">
      <x v="3"/>
    </i>
    <i>
      <x v="33"/>
    </i>
    <i r="1">
      <x/>
    </i>
    <i r="1">
      <x v="1"/>
    </i>
    <i r="1">
      <x v="2"/>
    </i>
    <i r="1">
      <x v="3"/>
    </i>
    <i>
      <x v="34"/>
    </i>
    <i r="1">
      <x/>
    </i>
    <i r="1">
      <x v="1"/>
    </i>
    <i r="1">
      <x v="2"/>
    </i>
    <i r="1">
      <x v="3"/>
    </i>
    <i>
      <x v="35"/>
    </i>
    <i r="1">
      <x/>
    </i>
    <i r="1">
      <x v="1"/>
    </i>
    <i r="1">
      <x v="2"/>
    </i>
    <i r="1">
      <x v="3"/>
    </i>
    <i>
      <x v="36"/>
    </i>
    <i r="1">
      <x/>
    </i>
    <i r="1">
      <x v="1"/>
    </i>
    <i r="1">
      <x v="2"/>
    </i>
    <i r="1">
      <x v="3"/>
    </i>
    <i>
      <x v="37"/>
    </i>
    <i r="1">
      <x/>
    </i>
    <i r="1">
      <x v="1"/>
    </i>
    <i r="1">
      <x v="2"/>
    </i>
    <i r="1">
      <x v="3"/>
    </i>
    <i>
      <x v="38"/>
    </i>
    <i r="1">
      <x/>
    </i>
    <i r="1">
      <x v="1"/>
    </i>
    <i r="1">
      <x v="2"/>
    </i>
    <i r="1">
      <x v="3"/>
    </i>
    <i>
      <x v="39"/>
    </i>
    <i r="1">
      <x/>
    </i>
    <i r="1">
      <x v="1"/>
    </i>
    <i r="1">
      <x v="2"/>
    </i>
    <i r="1">
      <x v="3"/>
    </i>
    <i>
      <x v="40"/>
    </i>
    <i r="1">
      <x/>
    </i>
    <i r="1">
      <x v="1"/>
    </i>
    <i r="1">
      <x v="2"/>
    </i>
    <i r="1">
      <x v="3"/>
    </i>
    <i>
      <x v="41"/>
    </i>
    <i r="1">
      <x/>
    </i>
    <i r="1">
      <x v="1"/>
    </i>
    <i r="1">
      <x v="2"/>
    </i>
    <i r="1">
      <x v="3"/>
    </i>
    <i>
      <x v="42"/>
    </i>
    <i r="1">
      <x/>
    </i>
    <i r="1">
      <x v="1"/>
    </i>
    <i r="1">
      <x v="2"/>
    </i>
    <i r="1">
      <x v="3"/>
    </i>
    <i>
      <x v="43"/>
    </i>
    <i r="1">
      <x/>
    </i>
    <i r="1">
      <x v="1"/>
    </i>
    <i r="1">
      <x v="2"/>
    </i>
    <i r="1">
      <x v="3"/>
    </i>
    <i>
      <x v="44"/>
    </i>
    <i r="1">
      <x/>
    </i>
    <i r="1">
      <x v="1"/>
    </i>
    <i r="1">
      <x v="2"/>
    </i>
    <i r="1">
      <x v="3"/>
    </i>
    <i>
      <x v="45"/>
    </i>
    <i r="1">
      <x/>
    </i>
    <i r="1">
      <x v="1"/>
    </i>
    <i r="1">
      <x v="2"/>
    </i>
    <i r="1">
      <x v="3"/>
    </i>
    <i>
      <x v="46"/>
    </i>
    <i r="1">
      <x/>
    </i>
    <i r="1">
      <x v="1"/>
    </i>
    <i r="1">
      <x v="2"/>
    </i>
    <i r="1">
      <x v="3"/>
    </i>
    <i>
      <x v="47"/>
    </i>
    <i r="1">
      <x/>
    </i>
    <i r="1">
      <x v="1"/>
    </i>
    <i r="1">
      <x v="2"/>
    </i>
    <i r="1">
      <x v="3"/>
    </i>
    <i>
      <x v="48"/>
    </i>
    <i r="1">
      <x/>
    </i>
    <i r="1">
      <x v="1"/>
    </i>
    <i r="1">
      <x v="2"/>
    </i>
    <i r="1">
      <x v="3"/>
    </i>
    <i>
      <x v="49"/>
    </i>
    <i r="1">
      <x/>
    </i>
    <i r="1">
      <x v="1"/>
    </i>
    <i r="1">
      <x v="2"/>
    </i>
    <i r="1">
      <x v="3"/>
    </i>
    <i>
      <x v="50"/>
    </i>
    <i r="1">
      <x/>
    </i>
    <i r="1">
      <x v="1"/>
    </i>
    <i r="1">
      <x v="2"/>
    </i>
    <i r="1">
      <x v="3"/>
    </i>
    <i>
      <x v="51"/>
    </i>
    <i r="1">
      <x/>
    </i>
    <i r="1">
      <x v="1"/>
    </i>
    <i r="1">
      <x v="2"/>
    </i>
    <i r="1">
      <x v="3"/>
    </i>
    <i>
      <x v="52"/>
    </i>
    <i r="1">
      <x/>
    </i>
    <i r="1">
      <x v="1"/>
    </i>
    <i r="1">
      <x v="2"/>
    </i>
    <i r="1">
      <x v="3"/>
    </i>
    <i>
      <x v="53"/>
    </i>
    <i r="1">
      <x/>
    </i>
    <i r="1">
      <x v="1"/>
    </i>
    <i r="1">
      <x v="2"/>
    </i>
    <i r="1">
      <x v="3"/>
    </i>
    <i>
      <x v="54"/>
    </i>
    <i r="1">
      <x/>
    </i>
    <i r="1">
      <x v="1"/>
    </i>
    <i r="1">
      <x v="2"/>
    </i>
    <i r="1">
      <x v="3"/>
    </i>
    <i>
      <x v="55"/>
    </i>
    <i r="1">
      <x/>
    </i>
    <i r="1">
      <x v="1"/>
    </i>
    <i r="1">
      <x v="2"/>
    </i>
    <i r="1">
      <x v="3"/>
    </i>
    <i>
      <x v="56"/>
    </i>
    <i r="1">
      <x/>
    </i>
    <i r="1">
      <x v="1"/>
    </i>
    <i r="1">
      <x v="2"/>
    </i>
    <i r="1">
      <x v="3"/>
    </i>
    <i>
      <x v="57"/>
    </i>
    <i r="1">
      <x/>
    </i>
    <i r="1">
      <x v="1"/>
    </i>
    <i r="1">
      <x v="2"/>
    </i>
    <i r="1">
      <x v="3"/>
    </i>
    <i>
      <x v="58"/>
    </i>
    <i r="1">
      <x/>
    </i>
    <i r="1">
      <x v="1"/>
    </i>
    <i r="1">
      <x v="2"/>
    </i>
    <i r="1">
      <x v="3"/>
    </i>
    <i>
      <x v="59"/>
    </i>
    <i r="1">
      <x/>
    </i>
    <i r="1">
      <x v="1"/>
    </i>
    <i r="1">
      <x v="2"/>
    </i>
    <i r="1">
      <x v="3"/>
    </i>
    <i>
      <x v="60"/>
    </i>
    <i r="1">
      <x/>
    </i>
    <i r="1">
      <x v="1"/>
    </i>
    <i r="1">
      <x v="2"/>
    </i>
    <i r="1">
      <x v="3"/>
    </i>
    <i>
      <x v="61"/>
    </i>
    <i r="1">
      <x/>
    </i>
    <i r="1">
      <x v="1"/>
    </i>
    <i r="1">
      <x v="2"/>
    </i>
    <i r="1">
      <x v="3"/>
    </i>
    <i>
      <x v="62"/>
    </i>
    <i r="1">
      <x/>
    </i>
    <i r="1">
      <x v="1"/>
    </i>
    <i r="1">
      <x v="2"/>
    </i>
    <i r="1">
      <x v="3"/>
    </i>
    <i>
      <x v="63"/>
    </i>
    <i r="1">
      <x/>
    </i>
    <i r="1">
      <x v="1"/>
    </i>
    <i r="1">
      <x v="2"/>
    </i>
    <i r="1">
      <x v="3"/>
    </i>
    <i>
      <x v="64"/>
    </i>
    <i r="1">
      <x/>
    </i>
    <i r="1">
      <x v="1"/>
    </i>
    <i r="1">
      <x v="2"/>
    </i>
    <i r="1">
      <x v="3"/>
    </i>
    <i>
      <x v="65"/>
    </i>
    <i r="1">
      <x/>
    </i>
    <i r="1">
      <x v="1"/>
    </i>
    <i r="1">
      <x v="2"/>
    </i>
    <i r="1">
      <x v="3"/>
    </i>
    <i>
      <x v="66"/>
    </i>
    <i r="1">
      <x/>
    </i>
    <i r="1">
      <x v="1"/>
    </i>
    <i r="1">
      <x v="2"/>
    </i>
    <i r="1">
      <x v="3"/>
    </i>
    <i>
      <x v="67"/>
    </i>
    <i r="1">
      <x/>
    </i>
    <i r="1">
      <x v="1"/>
    </i>
    <i r="1">
      <x v="2"/>
    </i>
    <i r="1">
      <x v="3"/>
    </i>
    <i>
      <x v="68"/>
    </i>
    <i r="1">
      <x/>
    </i>
    <i r="1">
      <x v="1"/>
    </i>
    <i r="1">
      <x v="2"/>
    </i>
    <i r="1">
      <x v="3"/>
    </i>
    <i>
      <x v="69"/>
    </i>
    <i r="1">
      <x/>
    </i>
    <i r="1">
      <x v="1"/>
    </i>
    <i r="1">
      <x v="2"/>
    </i>
    <i r="1">
      <x v="3"/>
    </i>
    <i>
      <x v="70"/>
    </i>
    <i r="1">
      <x/>
    </i>
    <i r="1">
      <x v="1"/>
    </i>
    <i r="1">
      <x v="2"/>
    </i>
    <i r="1">
      <x v="3"/>
    </i>
    <i>
      <x v="71"/>
    </i>
    <i r="1">
      <x/>
    </i>
    <i r="1">
      <x v="1"/>
    </i>
    <i r="1">
      <x v="2"/>
    </i>
    <i r="1">
      <x v="3"/>
    </i>
    <i>
      <x v="72"/>
    </i>
    <i r="1">
      <x/>
    </i>
    <i r="1">
      <x v="1"/>
    </i>
    <i r="1">
      <x v="2"/>
    </i>
    <i r="1">
      <x v="3"/>
    </i>
    <i>
      <x v="73"/>
    </i>
    <i r="1">
      <x/>
    </i>
    <i r="1">
      <x v="1"/>
    </i>
    <i r="1">
      <x v="2"/>
    </i>
    <i r="1">
      <x v="3"/>
    </i>
    <i>
      <x v="74"/>
    </i>
    <i r="1">
      <x/>
    </i>
    <i r="1">
      <x v="1"/>
    </i>
    <i r="1">
      <x v="2"/>
    </i>
    <i r="1">
      <x v="3"/>
    </i>
    <i>
      <x v="75"/>
    </i>
    <i r="1">
      <x/>
    </i>
    <i r="1">
      <x v="1"/>
    </i>
    <i r="1">
      <x v="2"/>
    </i>
    <i r="1">
      <x v="3"/>
    </i>
    <i>
      <x v="76"/>
    </i>
    <i r="1">
      <x/>
    </i>
    <i r="1">
      <x v="1"/>
    </i>
    <i r="1">
      <x v="2"/>
    </i>
    <i r="1">
      <x v="3"/>
    </i>
    <i>
      <x v="77"/>
    </i>
    <i r="1">
      <x/>
    </i>
    <i r="1">
      <x v="1"/>
    </i>
    <i r="1">
      <x v="2"/>
    </i>
    <i r="1">
      <x v="3"/>
    </i>
    <i>
      <x v="78"/>
    </i>
    <i r="1">
      <x/>
    </i>
    <i r="1">
      <x v="1"/>
    </i>
    <i r="1">
      <x v="2"/>
    </i>
    <i r="1">
      <x v="3"/>
    </i>
    <i>
      <x v="79"/>
    </i>
    <i r="1">
      <x/>
    </i>
    <i r="1">
      <x v="1"/>
    </i>
    <i r="1">
      <x v="2"/>
    </i>
    <i r="1">
      <x v="3"/>
    </i>
    <i>
      <x v="80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2018 _x000a_HEDEF" fld="3" baseField="0" baseItem="0"/>
    <dataField name="Toplam 2019 _x000a_HEDEF" fld="4" baseField="0" baseItem="0"/>
  </dataFields>
  <formats count="6">
    <format dxfId="34">
      <pivotArea type="all" dataOnly="0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N3:X31" firstHeaderRow="1" firstDataRow="3" firstDataCol="1"/>
  <pivotFields count="5">
    <pivotField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axis="axisRow" showAll="0">
      <items count="26">
        <item x="6"/>
        <item x="13"/>
        <item x="7"/>
        <item x="21"/>
        <item x="12"/>
        <item x="19"/>
        <item x="3"/>
        <item x="4"/>
        <item x="0"/>
        <item x="15"/>
        <item x="2"/>
        <item x="11"/>
        <item x="14"/>
        <item x="22"/>
        <item x="8"/>
        <item x="9"/>
        <item x="17"/>
        <item x="23"/>
        <item x="16"/>
        <item x="24"/>
        <item x="5"/>
        <item x="1"/>
        <item x="18"/>
        <item x="20"/>
        <item x="10"/>
        <item t="default"/>
      </items>
    </pivotField>
    <pivotField axis="axisCol" showAll="0">
      <items count="5">
        <item n="Ağaçlandırma_x000a_ (Suni tensil ve Özel Ağaç. Dahil)"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2">
    <field x="-2"/>
    <field x="2"/>
  </colFields>
  <colItems count="10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  <i t="grand">
      <x/>
    </i>
    <i t="grand" i="1">
      <x/>
    </i>
  </colItems>
  <dataFields count="2">
    <dataField name="Toplam 2018 _x000a_HEDEF" fld="3" baseField="0" baseItem="0"/>
    <dataField name="Toplam 2019 _x000a_HEDEF" fld="4" baseField="0" baseItem="0"/>
  </dataFields>
  <formats count="10">
    <format dxfId="44">
      <pivotArea type="all" dataOnly="0" outline="0" fieldPosition="0"/>
    </format>
    <format dxfId="43">
      <pivotArea type="all" dataOnly="0" outline="0" fieldPosition="0"/>
    </format>
    <format dxfId="42">
      <pivotArea type="all" dataOnly="0" outline="0" fieldPosition="0"/>
    </format>
    <format dxfId="41">
      <pivotArea type="all" dataOnly="0" outline="0" fieldPosition="0"/>
    </format>
    <format dxfId="40">
      <pivotArea type="origin" dataOnly="0" labelOnly="1" outline="0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2">
          <reference field="4294967294" count="1" selected="0">
            <x v="0"/>
          </reference>
          <reference field="2" count="1">
            <x v="0"/>
          </reference>
        </references>
      </pivotArea>
    </format>
    <format dxfId="35">
      <pivotArea dataOnly="0" labelOnly="1" fieldPosition="0">
        <references count="2">
          <reference field="4294967294" count="1" selected="0">
            <x v="1"/>
          </reference>
          <reference field="2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H3:J129" firstHeaderRow="0" firstDataRow="1" firstDataCol="1"/>
  <pivotFields count="5">
    <pivotField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axis="axisRow" showAll="0">
      <items count="26">
        <item x="6"/>
        <item x="13"/>
        <item x="7"/>
        <item x="21"/>
        <item x="12"/>
        <item x="19"/>
        <item x="3"/>
        <item x="4"/>
        <item x="0"/>
        <item x="15"/>
        <item x="2"/>
        <item x="11"/>
        <item x="14"/>
        <item x="22"/>
        <item x="8"/>
        <item x="9"/>
        <item x="17"/>
        <item x="23"/>
        <item x="16"/>
        <item x="24"/>
        <item x="5"/>
        <item x="1"/>
        <item x="18"/>
        <item x="20"/>
        <item x="1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2">
    <field x="1"/>
    <field x="2"/>
  </rowFields>
  <rowItems count="1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2018 _x000a_HEDEF" fld="3" baseField="0" baseItem="0"/>
    <dataField name="Toplam 2019 _x000a_HEDEF" fld="4" baseField="0" baseItem="0"/>
  </dataFields>
  <formats count="6">
    <format dxfId="50">
      <pivotArea type="all" dataOnly="0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R46:T51" firstHeaderRow="0" firstDataRow="1" firstDataCol="1"/>
  <pivotFields count="5">
    <pivotField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showAll="0">
      <items count="26">
        <item x="6"/>
        <item x="13"/>
        <item x="7"/>
        <item x="21"/>
        <item x="12"/>
        <item x="19"/>
        <item x="3"/>
        <item x="4"/>
        <item x="0"/>
        <item x="15"/>
        <item x="2"/>
        <item x="11"/>
        <item x="14"/>
        <item x="22"/>
        <item x="8"/>
        <item x="9"/>
        <item x="17"/>
        <item x="23"/>
        <item x="16"/>
        <item x="24"/>
        <item x="5"/>
        <item x="1"/>
        <item x="18"/>
        <item x="20"/>
        <item x="1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2018 _x000a_HEDEF" fld="3" baseField="0" baseItem="0"/>
    <dataField name="Toplam 2019 _x000a_HEDEF" fld="4" baseField="0" baseItem="0"/>
  </dataFields>
  <formats count="6">
    <format dxfId="56">
      <pivotArea type="all" dataOnly="0" outline="0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>
  <location ref="M2:P408" firstHeaderRow="0" firstDataRow="1" firstDataCol="1"/>
  <pivotFields count="7">
    <pivotField axis="axisRow" showAll="0">
      <items count="82">
        <item x="0"/>
        <item x="46"/>
        <item x="38"/>
        <item x="15"/>
        <item x="55"/>
        <item x="71"/>
        <item x="72"/>
        <item x="1"/>
        <item x="16"/>
        <item x="29"/>
        <item x="39"/>
        <item x="63"/>
        <item x="8"/>
        <item x="47"/>
        <item x="30"/>
        <item x="64"/>
        <item x="17"/>
        <item x="18"/>
        <item x="9"/>
        <item x="2"/>
        <item x="65"/>
        <item x="66"/>
        <item x="73"/>
        <item x="74"/>
        <item x="40"/>
        <item x="48"/>
        <item x="10"/>
        <item x="77"/>
        <item x="19"/>
        <item x="20"/>
        <item x="21"/>
        <item x="75"/>
        <item x="49"/>
        <item x="31"/>
        <item x="32"/>
        <item x="22"/>
        <item x="3"/>
        <item x="23"/>
        <item x="4"/>
        <item x="67"/>
        <item x="41"/>
        <item x="5"/>
        <item x="11"/>
        <item x="56"/>
        <item x="24"/>
        <item x="12"/>
        <item x="76"/>
        <item x="57"/>
        <item x="78"/>
        <item x="58"/>
        <item x="50"/>
        <item x="68"/>
        <item x="59"/>
        <item x="42"/>
        <item x="80"/>
        <item x="43"/>
        <item x="51"/>
        <item x="6"/>
        <item x="44"/>
        <item x="25"/>
        <item x="60"/>
        <item x="61"/>
        <item x="33"/>
        <item x="7"/>
        <item x="34"/>
        <item x="69"/>
        <item x="35"/>
        <item x="52"/>
        <item x="13"/>
        <item x="26"/>
        <item x="53"/>
        <item x="54"/>
        <item x="79"/>
        <item x="36"/>
        <item x="37"/>
        <item x="27"/>
        <item x="45"/>
        <item x="28"/>
        <item x="70"/>
        <item x="62"/>
        <item x="14"/>
        <item t="default"/>
      </items>
    </pivotField>
    <pivotField showAll="0"/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dataField="1" numFmtId="3" showAll="0"/>
    <pivotField dataField="1" numFmtId="3" showAll="0"/>
    <pivotField dataField="1" numFmtId="3" showAll="0"/>
  </pivotFields>
  <rowFields count="2">
    <field x="0"/>
    <field x="2"/>
  </rowFields>
  <rowItems count="406">
    <i>
      <x/>
    </i>
    <i r="1">
      <x/>
    </i>
    <i r="1">
      <x v="2"/>
    </i>
    <i r="1">
      <x v="3"/>
    </i>
    <i r="1">
      <x v="4"/>
    </i>
    <i>
      <x v="1"/>
    </i>
    <i r="1">
      <x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/>
    </i>
    <i r="1">
      <x v="2"/>
    </i>
    <i r="1">
      <x v="3"/>
    </i>
    <i r="1">
      <x v="4"/>
    </i>
    <i>
      <x v="4"/>
    </i>
    <i r="1">
      <x/>
    </i>
    <i r="1">
      <x v="2"/>
    </i>
    <i r="1">
      <x v="3"/>
    </i>
    <i r="1">
      <x v="4"/>
    </i>
    <i>
      <x v="5"/>
    </i>
    <i r="1">
      <x/>
    </i>
    <i r="1">
      <x v="2"/>
    </i>
    <i r="1">
      <x v="3"/>
    </i>
    <i r="1">
      <x v="4"/>
    </i>
    <i>
      <x v="6"/>
    </i>
    <i r="1">
      <x v="1"/>
    </i>
    <i r="1">
      <x v="2"/>
    </i>
    <i r="1">
      <x v="3"/>
    </i>
    <i r="1">
      <x v="4"/>
    </i>
    <i>
      <x v="7"/>
    </i>
    <i r="1">
      <x v="1"/>
    </i>
    <i r="1">
      <x v="2"/>
    </i>
    <i r="1">
      <x v="3"/>
    </i>
    <i r="1">
      <x v="4"/>
    </i>
    <i>
      <x v="8"/>
    </i>
    <i r="1">
      <x v="1"/>
    </i>
    <i r="1">
      <x v="2"/>
    </i>
    <i r="1">
      <x v="3"/>
    </i>
    <i r="1">
      <x v="4"/>
    </i>
    <i>
      <x v="9"/>
    </i>
    <i r="1">
      <x/>
    </i>
    <i r="1">
      <x v="2"/>
    </i>
    <i r="1">
      <x v="3"/>
    </i>
    <i r="1">
      <x v="4"/>
    </i>
    <i>
      <x v="10"/>
    </i>
    <i r="1">
      <x v="1"/>
    </i>
    <i r="1">
      <x v="2"/>
    </i>
    <i r="1">
      <x v="3"/>
    </i>
    <i r="1">
      <x v="4"/>
    </i>
    <i>
      <x v="11"/>
    </i>
    <i r="1">
      <x/>
    </i>
    <i r="1">
      <x v="2"/>
    </i>
    <i r="1">
      <x v="3"/>
    </i>
    <i r="1">
      <x v="4"/>
    </i>
    <i>
      <x v="12"/>
    </i>
    <i r="1">
      <x/>
    </i>
    <i r="1">
      <x v="2"/>
    </i>
    <i r="1">
      <x v="3"/>
    </i>
    <i r="1">
      <x v="4"/>
    </i>
    <i>
      <x v="13"/>
    </i>
    <i r="1">
      <x v="1"/>
    </i>
    <i r="1">
      <x v="2"/>
    </i>
    <i r="1">
      <x v="3"/>
    </i>
    <i r="1">
      <x v="4"/>
    </i>
    <i>
      <x v="14"/>
    </i>
    <i r="1">
      <x v="1"/>
    </i>
    <i r="1">
      <x v="2"/>
    </i>
    <i r="1">
      <x v="3"/>
    </i>
    <i r="1">
      <x v="4"/>
    </i>
    <i>
      <x v="15"/>
    </i>
    <i r="1">
      <x v="1"/>
    </i>
    <i r="1">
      <x v="2"/>
    </i>
    <i r="1">
      <x v="3"/>
    </i>
    <i r="1">
      <x v="4"/>
    </i>
    <i>
      <x v="16"/>
    </i>
    <i r="1">
      <x v="1"/>
    </i>
    <i r="1">
      <x v="2"/>
    </i>
    <i r="1">
      <x v="3"/>
    </i>
    <i r="1">
      <x v="4"/>
    </i>
    <i>
      <x v="17"/>
    </i>
    <i r="1">
      <x v="1"/>
    </i>
    <i r="1">
      <x v="2"/>
    </i>
    <i r="1">
      <x v="3"/>
    </i>
    <i r="1">
      <x v="4"/>
    </i>
    <i>
      <x v="18"/>
    </i>
    <i r="1">
      <x v="1"/>
    </i>
    <i r="1">
      <x v="2"/>
    </i>
    <i r="1">
      <x v="3"/>
    </i>
    <i r="1">
      <x v="4"/>
    </i>
    <i>
      <x v="19"/>
    </i>
    <i r="1">
      <x v="1"/>
    </i>
    <i r="1">
      <x v="2"/>
    </i>
    <i r="1">
      <x v="3"/>
    </i>
    <i r="1">
      <x v="4"/>
    </i>
    <i>
      <x v="20"/>
    </i>
    <i r="1">
      <x v="1"/>
    </i>
    <i r="1">
      <x v="2"/>
    </i>
    <i r="1">
      <x v="3"/>
    </i>
    <i r="1">
      <x v="4"/>
    </i>
    <i>
      <x v="21"/>
    </i>
    <i r="1">
      <x v="1"/>
    </i>
    <i r="1">
      <x v="2"/>
    </i>
    <i r="1">
      <x v="3"/>
    </i>
    <i r="1">
      <x v="4"/>
    </i>
    <i>
      <x v="22"/>
    </i>
    <i r="1">
      <x v="1"/>
    </i>
    <i r="1">
      <x v="2"/>
    </i>
    <i r="1">
      <x v="3"/>
    </i>
    <i r="1">
      <x v="4"/>
    </i>
    <i>
      <x v="23"/>
    </i>
    <i r="1">
      <x v="1"/>
    </i>
    <i r="1">
      <x v="2"/>
    </i>
    <i r="1">
      <x v="3"/>
    </i>
    <i r="1">
      <x v="4"/>
    </i>
    <i>
      <x v="24"/>
    </i>
    <i r="1">
      <x v="1"/>
    </i>
    <i r="1">
      <x v="2"/>
    </i>
    <i r="1">
      <x v="3"/>
    </i>
    <i r="1">
      <x v="4"/>
    </i>
    <i>
      <x v="25"/>
    </i>
    <i r="1">
      <x v="1"/>
    </i>
    <i r="1">
      <x v="2"/>
    </i>
    <i r="1">
      <x v="3"/>
    </i>
    <i r="1">
      <x v="4"/>
    </i>
    <i>
      <x v="26"/>
    </i>
    <i r="1">
      <x v="1"/>
    </i>
    <i r="1">
      <x v="2"/>
    </i>
    <i r="1">
      <x v="3"/>
    </i>
    <i r="1">
      <x v="4"/>
    </i>
    <i>
      <x v="27"/>
    </i>
    <i r="1">
      <x/>
    </i>
    <i r="1">
      <x v="2"/>
    </i>
    <i r="1">
      <x v="3"/>
    </i>
    <i r="1">
      <x v="4"/>
    </i>
    <i>
      <x v="28"/>
    </i>
    <i r="1">
      <x v="1"/>
    </i>
    <i r="1">
      <x v="2"/>
    </i>
    <i r="1">
      <x v="3"/>
    </i>
    <i r="1">
      <x v="4"/>
    </i>
    <i>
      <x v="29"/>
    </i>
    <i r="1">
      <x v="1"/>
    </i>
    <i r="1">
      <x v="2"/>
    </i>
    <i r="1">
      <x v="3"/>
    </i>
    <i r="1">
      <x v="4"/>
    </i>
    <i>
      <x v="30"/>
    </i>
    <i r="1">
      <x v="1"/>
    </i>
    <i r="1">
      <x v="2"/>
    </i>
    <i r="1">
      <x v="3"/>
    </i>
    <i r="1">
      <x v="4"/>
    </i>
    <i>
      <x v="31"/>
    </i>
    <i r="1">
      <x v="1"/>
    </i>
    <i r="1">
      <x v="2"/>
    </i>
    <i r="1">
      <x v="3"/>
    </i>
    <i r="1">
      <x v="4"/>
    </i>
    <i>
      <x v="32"/>
    </i>
    <i r="1">
      <x v="1"/>
    </i>
    <i r="1">
      <x v="2"/>
    </i>
    <i r="1">
      <x v="3"/>
    </i>
    <i r="1">
      <x v="4"/>
    </i>
    <i>
      <x v="33"/>
    </i>
    <i r="1">
      <x v="1"/>
    </i>
    <i r="1">
      <x v="2"/>
    </i>
    <i r="1">
      <x v="3"/>
    </i>
    <i r="1">
      <x v="4"/>
    </i>
    <i>
      <x v="34"/>
    </i>
    <i r="1">
      <x v="1"/>
    </i>
    <i r="1">
      <x v="2"/>
    </i>
    <i r="1">
      <x v="3"/>
    </i>
    <i r="1">
      <x v="4"/>
    </i>
    <i>
      <x v="35"/>
    </i>
    <i r="1">
      <x v="1"/>
    </i>
    <i r="1">
      <x v="2"/>
    </i>
    <i r="1">
      <x v="3"/>
    </i>
    <i r="1">
      <x v="4"/>
    </i>
    <i>
      <x v="36"/>
    </i>
    <i r="1">
      <x v="1"/>
    </i>
    <i r="1">
      <x v="2"/>
    </i>
    <i r="1">
      <x v="3"/>
    </i>
    <i r="1">
      <x v="4"/>
    </i>
    <i>
      <x v="37"/>
    </i>
    <i r="1">
      <x/>
    </i>
    <i r="1">
      <x v="2"/>
    </i>
    <i r="1">
      <x v="3"/>
    </i>
    <i r="1">
      <x v="4"/>
    </i>
    <i>
      <x v="38"/>
    </i>
    <i r="1">
      <x v="1"/>
    </i>
    <i r="1">
      <x v="2"/>
    </i>
    <i r="1">
      <x v="3"/>
    </i>
    <i r="1">
      <x v="4"/>
    </i>
    <i>
      <x v="39"/>
    </i>
    <i r="1">
      <x v="1"/>
    </i>
    <i r="1">
      <x v="2"/>
    </i>
    <i r="1">
      <x v="3"/>
    </i>
    <i r="1">
      <x v="4"/>
    </i>
    <i>
      <x v="40"/>
    </i>
    <i r="1">
      <x v="1"/>
    </i>
    <i r="1">
      <x v="2"/>
    </i>
    <i r="1">
      <x v="3"/>
    </i>
    <i r="1">
      <x v="4"/>
    </i>
    <i>
      <x v="41"/>
    </i>
    <i r="1">
      <x v="1"/>
    </i>
    <i r="1">
      <x v="2"/>
    </i>
    <i r="1">
      <x v="3"/>
    </i>
    <i r="1">
      <x v="4"/>
    </i>
    <i>
      <x v="42"/>
    </i>
    <i r="1">
      <x v="1"/>
    </i>
    <i r="1">
      <x v="2"/>
    </i>
    <i r="1">
      <x v="3"/>
    </i>
    <i r="1">
      <x v="4"/>
    </i>
    <i>
      <x v="43"/>
    </i>
    <i r="1">
      <x v="1"/>
    </i>
    <i r="1">
      <x v="2"/>
    </i>
    <i r="1">
      <x v="3"/>
    </i>
    <i r="1">
      <x v="4"/>
    </i>
    <i>
      <x v="44"/>
    </i>
    <i r="1">
      <x v="1"/>
    </i>
    <i r="1">
      <x v="2"/>
    </i>
    <i r="1">
      <x v="3"/>
    </i>
    <i r="1">
      <x v="4"/>
    </i>
    <i>
      <x v="45"/>
    </i>
    <i r="1">
      <x v="1"/>
    </i>
    <i r="1">
      <x v="2"/>
    </i>
    <i r="1">
      <x v="3"/>
    </i>
    <i r="1">
      <x v="4"/>
    </i>
    <i>
      <x v="46"/>
    </i>
    <i r="1">
      <x v="1"/>
    </i>
    <i r="1">
      <x v="2"/>
    </i>
    <i r="1">
      <x v="3"/>
    </i>
    <i r="1">
      <x v="4"/>
    </i>
    <i>
      <x v="47"/>
    </i>
    <i r="1">
      <x v="1"/>
    </i>
    <i r="1">
      <x v="2"/>
    </i>
    <i r="1">
      <x v="3"/>
    </i>
    <i r="1">
      <x v="4"/>
    </i>
    <i>
      <x v="48"/>
    </i>
    <i r="1">
      <x v="1"/>
    </i>
    <i r="1">
      <x v="2"/>
    </i>
    <i r="1">
      <x v="3"/>
    </i>
    <i r="1">
      <x v="4"/>
    </i>
    <i>
      <x v="49"/>
    </i>
    <i r="1">
      <x v="1"/>
    </i>
    <i r="1">
      <x v="2"/>
    </i>
    <i r="1">
      <x v="3"/>
    </i>
    <i r="1">
      <x v="4"/>
    </i>
    <i>
      <x v="50"/>
    </i>
    <i r="1">
      <x v="1"/>
    </i>
    <i r="1">
      <x v="2"/>
    </i>
    <i r="1">
      <x v="3"/>
    </i>
    <i r="1">
      <x v="4"/>
    </i>
    <i>
      <x v="51"/>
    </i>
    <i r="1">
      <x v="1"/>
    </i>
    <i r="1">
      <x v="2"/>
    </i>
    <i r="1">
      <x v="3"/>
    </i>
    <i r="1">
      <x v="4"/>
    </i>
    <i>
      <x v="52"/>
    </i>
    <i r="1">
      <x v="1"/>
    </i>
    <i r="1">
      <x v="2"/>
    </i>
    <i r="1">
      <x v="3"/>
    </i>
    <i r="1">
      <x v="4"/>
    </i>
    <i>
      <x v="53"/>
    </i>
    <i r="1">
      <x v="1"/>
    </i>
    <i r="1">
      <x v="2"/>
    </i>
    <i r="1">
      <x v="3"/>
    </i>
    <i r="1">
      <x v="4"/>
    </i>
    <i>
      <x v="54"/>
    </i>
    <i r="1">
      <x v="1"/>
    </i>
    <i r="1">
      <x v="2"/>
    </i>
    <i r="1">
      <x v="3"/>
    </i>
    <i r="1">
      <x v="4"/>
    </i>
    <i>
      <x v="55"/>
    </i>
    <i r="1">
      <x v="1"/>
    </i>
    <i r="1">
      <x v="2"/>
    </i>
    <i r="1">
      <x v="3"/>
    </i>
    <i r="1">
      <x v="4"/>
    </i>
    <i>
      <x v="56"/>
    </i>
    <i r="1">
      <x v="1"/>
    </i>
    <i r="1">
      <x v="2"/>
    </i>
    <i r="1">
      <x v="3"/>
    </i>
    <i r="1">
      <x v="4"/>
    </i>
    <i>
      <x v="57"/>
    </i>
    <i r="1">
      <x v="1"/>
    </i>
    <i r="1">
      <x v="2"/>
    </i>
    <i r="1">
      <x v="3"/>
    </i>
    <i r="1">
      <x v="4"/>
    </i>
    <i>
      <x v="58"/>
    </i>
    <i r="1">
      <x v="1"/>
    </i>
    <i r="1">
      <x v="2"/>
    </i>
    <i r="1">
      <x v="3"/>
    </i>
    <i r="1">
      <x v="4"/>
    </i>
    <i>
      <x v="59"/>
    </i>
    <i r="1">
      <x v="1"/>
    </i>
    <i r="1">
      <x v="2"/>
    </i>
    <i r="1">
      <x v="3"/>
    </i>
    <i r="1">
      <x v="4"/>
    </i>
    <i>
      <x v="60"/>
    </i>
    <i r="1">
      <x v="1"/>
    </i>
    <i r="1">
      <x v="2"/>
    </i>
    <i r="1">
      <x v="3"/>
    </i>
    <i r="1">
      <x v="4"/>
    </i>
    <i>
      <x v="61"/>
    </i>
    <i r="1">
      <x v="1"/>
    </i>
    <i r="1">
      <x v="2"/>
    </i>
    <i r="1">
      <x v="3"/>
    </i>
    <i r="1">
      <x v="4"/>
    </i>
    <i>
      <x v="62"/>
    </i>
    <i r="1">
      <x v="1"/>
    </i>
    <i r="1">
      <x v="2"/>
    </i>
    <i r="1">
      <x v="3"/>
    </i>
    <i r="1">
      <x v="4"/>
    </i>
    <i>
      <x v="63"/>
    </i>
    <i r="1">
      <x v="1"/>
    </i>
    <i r="1">
      <x v="2"/>
    </i>
    <i r="1">
      <x v="3"/>
    </i>
    <i r="1">
      <x v="4"/>
    </i>
    <i>
      <x v="64"/>
    </i>
    <i r="1">
      <x v="1"/>
    </i>
    <i r="1">
      <x v="2"/>
    </i>
    <i r="1">
      <x v="3"/>
    </i>
    <i r="1">
      <x v="4"/>
    </i>
    <i>
      <x v="65"/>
    </i>
    <i r="1">
      <x v="1"/>
    </i>
    <i r="1">
      <x v="2"/>
    </i>
    <i r="1">
      <x v="3"/>
    </i>
    <i r="1">
      <x v="4"/>
    </i>
    <i>
      <x v="66"/>
    </i>
    <i r="1">
      <x v="1"/>
    </i>
    <i r="1">
      <x v="2"/>
    </i>
    <i r="1">
      <x v="3"/>
    </i>
    <i r="1">
      <x v="4"/>
    </i>
    <i>
      <x v="67"/>
    </i>
    <i r="1">
      <x v="1"/>
    </i>
    <i r="1">
      <x v="2"/>
    </i>
    <i r="1">
      <x v="3"/>
    </i>
    <i r="1">
      <x v="4"/>
    </i>
    <i>
      <x v="68"/>
    </i>
    <i r="1">
      <x v="1"/>
    </i>
    <i r="1">
      <x v="2"/>
    </i>
    <i r="1">
      <x v="3"/>
    </i>
    <i r="1">
      <x v="4"/>
    </i>
    <i>
      <x v="69"/>
    </i>
    <i r="1">
      <x v="1"/>
    </i>
    <i r="1">
      <x v="2"/>
    </i>
    <i r="1">
      <x v="3"/>
    </i>
    <i r="1">
      <x v="4"/>
    </i>
    <i>
      <x v="70"/>
    </i>
    <i r="1">
      <x v="1"/>
    </i>
    <i r="1">
      <x v="2"/>
    </i>
    <i r="1">
      <x v="3"/>
    </i>
    <i r="1">
      <x v="4"/>
    </i>
    <i>
      <x v="71"/>
    </i>
    <i r="1">
      <x/>
    </i>
    <i r="1">
      <x v="2"/>
    </i>
    <i r="1">
      <x v="3"/>
    </i>
    <i r="1">
      <x v="4"/>
    </i>
    <i>
      <x v="72"/>
    </i>
    <i r="1">
      <x v="1"/>
    </i>
    <i r="1">
      <x v="2"/>
    </i>
    <i r="1">
      <x v="3"/>
    </i>
    <i r="1">
      <x v="4"/>
    </i>
    <i>
      <x v="73"/>
    </i>
    <i r="1">
      <x v="1"/>
    </i>
    <i r="1">
      <x v="2"/>
    </i>
    <i r="1">
      <x v="3"/>
    </i>
    <i r="1">
      <x v="4"/>
    </i>
    <i>
      <x v="74"/>
    </i>
    <i r="1">
      <x v="1"/>
    </i>
    <i r="1">
      <x v="2"/>
    </i>
    <i r="1">
      <x v="3"/>
    </i>
    <i r="1">
      <x v="4"/>
    </i>
    <i>
      <x v="75"/>
    </i>
    <i r="1">
      <x v="1"/>
    </i>
    <i r="1">
      <x v="2"/>
    </i>
    <i r="1">
      <x v="3"/>
    </i>
    <i r="1">
      <x v="4"/>
    </i>
    <i>
      <x v="76"/>
    </i>
    <i r="1">
      <x v="1"/>
    </i>
    <i r="1">
      <x v="2"/>
    </i>
    <i r="1">
      <x v="3"/>
    </i>
    <i r="1">
      <x v="4"/>
    </i>
    <i>
      <x v="77"/>
    </i>
    <i r="1">
      <x v="1"/>
    </i>
    <i r="1">
      <x v="2"/>
    </i>
    <i r="1">
      <x v="3"/>
    </i>
    <i r="1">
      <x v="4"/>
    </i>
    <i>
      <x v="78"/>
    </i>
    <i r="1">
      <x v="1"/>
    </i>
    <i r="1">
      <x v="2"/>
    </i>
    <i r="1">
      <x v="3"/>
    </i>
    <i r="1">
      <x v="4"/>
    </i>
    <i>
      <x v="79"/>
    </i>
    <i r="1">
      <x v="1"/>
    </i>
    <i r="1">
      <x v="2"/>
    </i>
    <i r="1">
      <x v="3"/>
    </i>
    <i r="1">
      <x v="4"/>
    </i>
    <i>
      <x v="80"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2018_x000a_HEDEF" fld="4" baseField="0" baseItem="0"/>
    <dataField name="Toplam 2019_x000a_HEDEF" fld="5" baseField="0" baseItem="0"/>
    <dataField name="Toplam 2018 VE 2019 _x000a_TOPLAM HEDEF" fld="6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SAatır Etiketleri">
  <location ref="C3:F409" firstHeaderRow="0" firstDataRow="1" firstDataCol="1"/>
  <pivotFields count="7">
    <pivotField axis="axisRow" showAll="0">
      <items count="82">
        <item x="0"/>
        <item x="46"/>
        <item x="38"/>
        <item x="15"/>
        <item x="55"/>
        <item x="71"/>
        <item x="72"/>
        <item x="1"/>
        <item x="16"/>
        <item x="29"/>
        <item x="39"/>
        <item x="63"/>
        <item x="8"/>
        <item x="47"/>
        <item x="30"/>
        <item x="64"/>
        <item x="17"/>
        <item x="18"/>
        <item x="9"/>
        <item x="2"/>
        <item x="65"/>
        <item x="66"/>
        <item x="73"/>
        <item x="74"/>
        <item x="40"/>
        <item x="48"/>
        <item x="10"/>
        <item x="77"/>
        <item x="19"/>
        <item x="20"/>
        <item x="21"/>
        <item x="75"/>
        <item x="49"/>
        <item x="31"/>
        <item x="32"/>
        <item x="22"/>
        <item x="3"/>
        <item x="23"/>
        <item x="4"/>
        <item x="67"/>
        <item x="41"/>
        <item x="5"/>
        <item x="11"/>
        <item x="56"/>
        <item x="24"/>
        <item x="12"/>
        <item x="76"/>
        <item x="57"/>
        <item x="78"/>
        <item x="58"/>
        <item x="50"/>
        <item x="68"/>
        <item x="59"/>
        <item x="42"/>
        <item x="80"/>
        <item x="43"/>
        <item x="51"/>
        <item x="6"/>
        <item x="44"/>
        <item x="25"/>
        <item x="60"/>
        <item x="61"/>
        <item x="33"/>
        <item x="7"/>
        <item x="34"/>
        <item x="69"/>
        <item x="35"/>
        <item x="52"/>
        <item x="13"/>
        <item x="26"/>
        <item x="53"/>
        <item x="54"/>
        <item x="79"/>
        <item x="36"/>
        <item x="37"/>
        <item x="27"/>
        <item x="45"/>
        <item x="28"/>
        <item x="70"/>
        <item x="62"/>
        <item x="14"/>
        <item t="default"/>
      </items>
    </pivotField>
    <pivotField showAll="0"/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dataField="1" numFmtId="3" showAll="0"/>
    <pivotField dataField="1" numFmtId="3" showAll="0"/>
    <pivotField dataField="1" numFmtId="3" showAll="0"/>
  </pivotFields>
  <rowFields count="2">
    <field x="0"/>
    <field x="2"/>
  </rowFields>
  <rowItems count="406">
    <i>
      <x/>
    </i>
    <i r="1">
      <x/>
    </i>
    <i r="1">
      <x v="2"/>
    </i>
    <i r="1">
      <x v="3"/>
    </i>
    <i r="1">
      <x v="4"/>
    </i>
    <i>
      <x v="1"/>
    </i>
    <i r="1">
      <x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/>
    </i>
    <i r="1">
      <x v="2"/>
    </i>
    <i r="1">
      <x v="3"/>
    </i>
    <i r="1">
      <x v="4"/>
    </i>
    <i>
      <x v="4"/>
    </i>
    <i r="1">
      <x/>
    </i>
    <i r="1">
      <x v="2"/>
    </i>
    <i r="1">
      <x v="3"/>
    </i>
    <i r="1">
      <x v="4"/>
    </i>
    <i>
      <x v="5"/>
    </i>
    <i r="1">
      <x/>
    </i>
    <i r="1">
      <x v="2"/>
    </i>
    <i r="1">
      <x v="3"/>
    </i>
    <i r="1">
      <x v="4"/>
    </i>
    <i>
      <x v="6"/>
    </i>
    <i r="1">
      <x v="1"/>
    </i>
    <i r="1">
      <x v="2"/>
    </i>
    <i r="1">
      <x v="3"/>
    </i>
    <i r="1">
      <x v="4"/>
    </i>
    <i>
      <x v="7"/>
    </i>
    <i r="1">
      <x v="1"/>
    </i>
    <i r="1">
      <x v="2"/>
    </i>
    <i r="1">
      <x v="3"/>
    </i>
    <i r="1">
      <x v="4"/>
    </i>
    <i>
      <x v="8"/>
    </i>
    <i r="1">
      <x v="1"/>
    </i>
    <i r="1">
      <x v="2"/>
    </i>
    <i r="1">
      <x v="3"/>
    </i>
    <i r="1">
      <x v="4"/>
    </i>
    <i>
      <x v="9"/>
    </i>
    <i r="1">
      <x/>
    </i>
    <i r="1">
      <x v="2"/>
    </i>
    <i r="1">
      <x v="3"/>
    </i>
    <i r="1">
      <x v="4"/>
    </i>
    <i>
      <x v="10"/>
    </i>
    <i r="1">
      <x v="1"/>
    </i>
    <i r="1">
      <x v="2"/>
    </i>
    <i r="1">
      <x v="3"/>
    </i>
    <i r="1">
      <x v="4"/>
    </i>
    <i>
      <x v="11"/>
    </i>
    <i r="1">
      <x/>
    </i>
    <i r="1">
      <x v="2"/>
    </i>
    <i r="1">
      <x v="3"/>
    </i>
    <i r="1">
      <x v="4"/>
    </i>
    <i>
      <x v="12"/>
    </i>
    <i r="1">
      <x/>
    </i>
    <i r="1">
      <x v="2"/>
    </i>
    <i r="1">
      <x v="3"/>
    </i>
    <i r="1">
      <x v="4"/>
    </i>
    <i>
      <x v="13"/>
    </i>
    <i r="1">
      <x v="1"/>
    </i>
    <i r="1">
      <x v="2"/>
    </i>
    <i r="1">
      <x v="3"/>
    </i>
    <i r="1">
      <x v="4"/>
    </i>
    <i>
      <x v="14"/>
    </i>
    <i r="1">
      <x v="1"/>
    </i>
    <i r="1">
      <x v="2"/>
    </i>
    <i r="1">
      <x v="3"/>
    </i>
    <i r="1">
      <x v="4"/>
    </i>
    <i>
      <x v="15"/>
    </i>
    <i r="1">
      <x v="1"/>
    </i>
    <i r="1">
      <x v="2"/>
    </i>
    <i r="1">
      <x v="3"/>
    </i>
    <i r="1">
      <x v="4"/>
    </i>
    <i>
      <x v="16"/>
    </i>
    <i r="1">
      <x v="1"/>
    </i>
    <i r="1">
      <x v="2"/>
    </i>
    <i r="1">
      <x v="3"/>
    </i>
    <i r="1">
      <x v="4"/>
    </i>
    <i>
      <x v="17"/>
    </i>
    <i r="1">
      <x v="1"/>
    </i>
    <i r="1">
      <x v="2"/>
    </i>
    <i r="1">
      <x v="3"/>
    </i>
    <i r="1">
      <x v="4"/>
    </i>
    <i>
      <x v="18"/>
    </i>
    <i r="1">
      <x v="1"/>
    </i>
    <i r="1">
      <x v="2"/>
    </i>
    <i r="1">
      <x v="3"/>
    </i>
    <i r="1">
      <x v="4"/>
    </i>
    <i>
      <x v="19"/>
    </i>
    <i r="1">
      <x v="1"/>
    </i>
    <i r="1">
      <x v="2"/>
    </i>
    <i r="1">
      <x v="3"/>
    </i>
    <i r="1">
      <x v="4"/>
    </i>
    <i>
      <x v="20"/>
    </i>
    <i r="1">
      <x v="1"/>
    </i>
    <i r="1">
      <x v="2"/>
    </i>
    <i r="1">
      <x v="3"/>
    </i>
    <i r="1">
      <x v="4"/>
    </i>
    <i>
      <x v="21"/>
    </i>
    <i r="1">
      <x v="1"/>
    </i>
    <i r="1">
      <x v="2"/>
    </i>
    <i r="1">
      <x v="3"/>
    </i>
    <i r="1">
      <x v="4"/>
    </i>
    <i>
      <x v="22"/>
    </i>
    <i r="1">
      <x v="1"/>
    </i>
    <i r="1">
      <x v="2"/>
    </i>
    <i r="1">
      <x v="3"/>
    </i>
    <i r="1">
      <x v="4"/>
    </i>
    <i>
      <x v="23"/>
    </i>
    <i r="1">
      <x v="1"/>
    </i>
    <i r="1">
      <x v="2"/>
    </i>
    <i r="1">
      <x v="3"/>
    </i>
    <i r="1">
      <x v="4"/>
    </i>
    <i>
      <x v="24"/>
    </i>
    <i r="1">
      <x v="1"/>
    </i>
    <i r="1">
      <x v="2"/>
    </i>
    <i r="1">
      <x v="3"/>
    </i>
    <i r="1">
      <x v="4"/>
    </i>
    <i>
      <x v="25"/>
    </i>
    <i r="1">
      <x v="1"/>
    </i>
    <i r="1">
      <x v="2"/>
    </i>
    <i r="1">
      <x v="3"/>
    </i>
    <i r="1">
      <x v="4"/>
    </i>
    <i>
      <x v="26"/>
    </i>
    <i r="1">
      <x v="1"/>
    </i>
    <i r="1">
      <x v="2"/>
    </i>
    <i r="1">
      <x v="3"/>
    </i>
    <i r="1">
      <x v="4"/>
    </i>
    <i>
      <x v="27"/>
    </i>
    <i r="1">
      <x/>
    </i>
    <i r="1">
      <x v="2"/>
    </i>
    <i r="1">
      <x v="3"/>
    </i>
    <i r="1">
      <x v="4"/>
    </i>
    <i>
      <x v="28"/>
    </i>
    <i r="1">
      <x v="1"/>
    </i>
    <i r="1">
      <x v="2"/>
    </i>
    <i r="1">
      <x v="3"/>
    </i>
    <i r="1">
      <x v="4"/>
    </i>
    <i>
      <x v="29"/>
    </i>
    <i r="1">
      <x v="1"/>
    </i>
    <i r="1">
      <x v="2"/>
    </i>
    <i r="1">
      <x v="3"/>
    </i>
    <i r="1">
      <x v="4"/>
    </i>
    <i>
      <x v="30"/>
    </i>
    <i r="1">
      <x v="1"/>
    </i>
    <i r="1">
      <x v="2"/>
    </i>
    <i r="1">
      <x v="3"/>
    </i>
    <i r="1">
      <x v="4"/>
    </i>
    <i>
      <x v="31"/>
    </i>
    <i r="1">
      <x v="1"/>
    </i>
    <i r="1">
      <x v="2"/>
    </i>
    <i r="1">
      <x v="3"/>
    </i>
    <i r="1">
      <x v="4"/>
    </i>
    <i>
      <x v="32"/>
    </i>
    <i r="1">
      <x v="1"/>
    </i>
    <i r="1">
      <x v="2"/>
    </i>
    <i r="1">
      <x v="3"/>
    </i>
    <i r="1">
      <x v="4"/>
    </i>
    <i>
      <x v="33"/>
    </i>
    <i r="1">
      <x v="1"/>
    </i>
    <i r="1">
      <x v="2"/>
    </i>
    <i r="1">
      <x v="3"/>
    </i>
    <i r="1">
      <x v="4"/>
    </i>
    <i>
      <x v="34"/>
    </i>
    <i r="1">
      <x v="1"/>
    </i>
    <i r="1">
      <x v="2"/>
    </i>
    <i r="1">
      <x v="3"/>
    </i>
    <i r="1">
      <x v="4"/>
    </i>
    <i>
      <x v="35"/>
    </i>
    <i r="1">
      <x v="1"/>
    </i>
    <i r="1">
      <x v="2"/>
    </i>
    <i r="1">
      <x v="3"/>
    </i>
    <i r="1">
      <x v="4"/>
    </i>
    <i>
      <x v="36"/>
    </i>
    <i r="1">
      <x v="1"/>
    </i>
    <i r="1">
      <x v="2"/>
    </i>
    <i r="1">
      <x v="3"/>
    </i>
    <i r="1">
      <x v="4"/>
    </i>
    <i>
      <x v="37"/>
    </i>
    <i r="1">
      <x/>
    </i>
    <i r="1">
      <x v="2"/>
    </i>
    <i r="1">
      <x v="3"/>
    </i>
    <i r="1">
      <x v="4"/>
    </i>
    <i>
      <x v="38"/>
    </i>
    <i r="1">
      <x v="1"/>
    </i>
    <i r="1">
      <x v="2"/>
    </i>
    <i r="1">
      <x v="3"/>
    </i>
    <i r="1">
      <x v="4"/>
    </i>
    <i>
      <x v="39"/>
    </i>
    <i r="1">
      <x v="1"/>
    </i>
    <i r="1">
      <x v="2"/>
    </i>
    <i r="1">
      <x v="3"/>
    </i>
    <i r="1">
      <x v="4"/>
    </i>
    <i>
      <x v="40"/>
    </i>
    <i r="1">
      <x v="1"/>
    </i>
    <i r="1">
      <x v="2"/>
    </i>
    <i r="1">
      <x v="3"/>
    </i>
    <i r="1">
      <x v="4"/>
    </i>
    <i>
      <x v="41"/>
    </i>
    <i r="1">
      <x v="1"/>
    </i>
    <i r="1">
      <x v="2"/>
    </i>
    <i r="1">
      <x v="3"/>
    </i>
    <i r="1">
      <x v="4"/>
    </i>
    <i>
      <x v="42"/>
    </i>
    <i r="1">
      <x v="1"/>
    </i>
    <i r="1">
      <x v="2"/>
    </i>
    <i r="1">
      <x v="3"/>
    </i>
    <i r="1">
      <x v="4"/>
    </i>
    <i>
      <x v="43"/>
    </i>
    <i r="1">
      <x v="1"/>
    </i>
    <i r="1">
      <x v="2"/>
    </i>
    <i r="1">
      <x v="3"/>
    </i>
    <i r="1">
      <x v="4"/>
    </i>
    <i>
      <x v="44"/>
    </i>
    <i r="1">
      <x v="1"/>
    </i>
    <i r="1">
      <x v="2"/>
    </i>
    <i r="1">
      <x v="3"/>
    </i>
    <i r="1">
      <x v="4"/>
    </i>
    <i>
      <x v="45"/>
    </i>
    <i r="1">
      <x v="1"/>
    </i>
    <i r="1">
      <x v="2"/>
    </i>
    <i r="1">
      <x v="3"/>
    </i>
    <i r="1">
      <x v="4"/>
    </i>
    <i>
      <x v="46"/>
    </i>
    <i r="1">
      <x v="1"/>
    </i>
    <i r="1">
      <x v="2"/>
    </i>
    <i r="1">
      <x v="3"/>
    </i>
    <i r="1">
      <x v="4"/>
    </i>
    <i>
      <x v="47"/>
    </i>
    <i r="1">
      <x v="1"/>
    </i>
    <i r="1">
      <x v="2"/>
    </i>
    <i r="1">
      <x v="3"/>
    </i>
    <i r="1">
      <x v="4"/>
    </i>
    <i>
      <x v="48"/>
    </i>
    <i r="1">
      <x v="1"/>
    </i>
    <i r="1">
      <x v="2"/>
    </i>
    <i r="1">
      <x v="3"/>
    </i>
    <i r="1">
      <x v="4"/>
    </i>
    <i>
      <x v="49"/>
    </i>
    <i r="1">
      <x v="1"/>
    </i>
    <i r="1">
      <x v="2"/>
    </i>
    <i r="1">
      <x v="3"/>
    </i>
    <i r="1">
      <x v="4"/>
    </i>
    <i>
      <x v="50"/>
    </i>
    <i r="1">
      <x v="1"/>
    </i>
    <i r="1">
      <x v="2"/>
    </i>
    <i r="1">
      <x v="3"/>
    </i>
    <i r="1">
      <x v="4"/>
    </i>
    <i>
      <x v="51"/>
    </i>
    <i r="1">
      <x v="1"/>
    </i>
    <i r="1">
      <x v="2"/>
    </i>
    <i r="1">
      <x v="3"/>
    </i>
    <i r="1">
      <x v="4"/>
    </i>
    <i>
      <x v="52"/>
    </i>
    <i r="1">
      <x v="1"/>
    </i>
    <i r="1">
      <x v="2"/>
    </i>
    <i r="1">
      <x v="3"/>
    </i>
    <i r="1">
      <x v="4"/>
    </i>
    <i>
      <x v="53"/>
    </i>
    <i r="1">
      <x v="1"/>
    </i>
    <i r="1">
      <x v="2"/>
    </i>
    <i r="1">
      <x v="3"/>
    </i>
    <i r="1">
      <x v="4"/>
    </i>
    <i>
      <x v="54"/>
    </i>
    <i r="1">
      <x v="1"/>
    </i>
    <i r="1">
      <x v="2"/>
    </i>
    <i r="1">
      <x v="3"/>
    </i>
    <i r="1">
      <x v="4"/>
    </i>
    <i>
      <x v="55"/>
    </i>
    <i r="1">
      <x v="1"/>
    </i>
    <i r="1">
      <x v="2"/>
    </i>
    <i r="1">
      <x v="3"/>
    </i>
    <i r="1">
      <x v="4"/>
    </i>
    <i>
      <x v="56"/>
    </i>
    <i r="1">
      <x v="1"/>
    </i>
    <i r="1">
      <x v="2"/>
    </i>
    <i r="1">
      <x v="3"/>
    </i>
    <i r="1">
      <x v="4"/>
    </i>
    <i>
      <x v="57"/>
    </i>
    <i r="1">
      <x v="1"/>
    </i>
    <i r="1">
      <x v="2"/>
    </i>
    <i r="1">
      <x v="3"/>
    </i>
    <i r="1">
      <x v="4"/>
    </i>
    <i>
      <x v="58"/>
    </i>
    <i r="1">
      <x v="1"/>
    </i>
    <i r="1">
      <x v="2"/>
    </i>
    <i r="1">
      <x v="3"/>
    </i>
    <i r="1">
      <x v="4"/>
    </i>
    <i>
      <x v="59"/>
    </i>
    <i r="1">
      <x v="1"/>
    </i>
    <i r="1">
      <x v="2"/>
    </i>
    <i r="1">
      <x v="3"/>
    </i>
    <i r="1">
      <x v="4"/>
    </i>
    <i>
      <x v="60"/>
    </i>
    <i r="1">
      <x v="1"/>
    </i>
    <i r="1">
      <x v="2"/>
    </i>
    <i r="1">
      <x v="3"/>
    </i>
    <i r="1">
      <x v="4"/>
    </i>
    <i>
      <x v="61"/>
    </i>
    <i r="1">
      <x v="1"/>
    </i>
    <i r="1">
      <x v="2"/>
    </i>
    <i r="1">
      <x v="3"/>
    </i>
    <i r="1">
      <x v="4"/>
    </i>
    <i>
      <x v="62"/>
    </i>
    <i r="1">
      <x v="1"/>
    </i>
    <i r="1">
      <x v="2"/>
    </i>
    <i r="1">
      <x v="3"/>
    </i>
    <i r="1">
      <x v="4"/>
    </i>
    <i>
      <x v="63"/>
    </i>
    <i r="1">
      <x v="1"/>
    </i>
    <i r="1">
      <x v="2"/>
    </i>
    <i r="1">
      <x v="3"/>
    </i>
    <i r="1">
      <x v="4"/>
    </i>
    <i>
      <x v="64"/>
    </i>
    <i r="1">
      <x v="1"/>
    </i>
    <i r="1">
      <x v="2"/>
    </i>
    <i r="1">
      <x v="3"/>
    </i>
    <i r="1">
      <x v="4"/>
    </i>
    <i>
      <x v="65"/>
    </i>
    <i r="1">
      <x v="1"/>
    </i>
    <i r="1">
      <x v="2"/>
    </i>
    <i r="1">
      <x v="3"/>
    </i>
    <i r="1">
      <x v="4"/>
    </i>
    <i>
      <x v="66"/>
    </i>
    <i r="1">
      <x v="1"/>
    </i>
    <i r="1">
      <x v="2"/>
    </i>
    <i r="1">
      <x v="3"/>
    </i>
    <i r="1">
      <x v="4"/>
    </i>
    <i>
      <x v="67"/>
    </i>
    <i r="1">
      <x v="1"/>
    </i>
    <i r="1">
      <x v="2"/>
    </i>
    <i r="1">
      <x v="3"/>
    </i>
    <i r="1">
      <x v="4"/>
    </i>
    <i>
      <x v="68"/>
    </i>
    <i r="1">
      <x v="1"/>
    </i>
    <i r="1">
      <x v="2"/>
    </i>
    <i r="1">
      <x v="3"/>
    </i>
    <i r="1">
      <x v="4"/>
    </i>
    <i>
      <x v="69"/>
    </i>
    <i r="1">
      <x v="1"/>
    </i>
    <i r="1">
      <x v="2"/>
    </i>
    <i r="1">
      <x v="3"/>
    </i>
    <i r="1">
      <x v="4"/>
    </i>
    <i>
      <x v="70"/>
    </i>
    <i r="1">
      <x v="1"/>
    </i>
    <i r="1">
      <x v="2"/>
    </i>
    <i r="1">
      <x v="3"/>
    </i>
    <i r="1">
      <x v="4"/>
    </i>
    <i>
      <x v="71"/>
    </i>
    <i r="1">
      <x/>
    </i>
    <i r="1">
      <x v="2"/>
    </i>
    <i r="1">
      <x v="3"/>
    </i>
    <i r="1">
      <x v="4"/>
    </i>
    <i>
      <x v="72"/>
    </i>
    <i r="1">
      <x v="1"/>
    </i>
    <i r="1">
      <x v="2"/>
    </i>
    <i r="1">
      <x v="3"/>
    </i>
    <i r="1">
      <x v="4"/>
    </i>
    <i>
      <x v="73"/>
    </i>
    <i r="1">
      <x v="1"/>
    </i>
    <i r="1">
      <x v="2"/>
    </i>
    <i r="1">
      <x v="3"/>
    </i>
    <i r="1">
      <x v="4"/>
    </i>
    <i>
      <x v="74"/>
    </i>
    <i r="1">
      <x v="1"/>
    </i>
    <i r="1">
      <x v="2"/>
    </i>
    <i r="1">
      <x v="3"/>
    </i>
    <i r="1">
      <x v="4"/>
    </i>
    <i>
      <x v="75"/>
    </i>
    <i r="1">
      <x v="1"/>
    </i>
    <i r="1">
      <x v="2"/>
    </i>
    <i r="1">
      <x v="3"/>
    </i>
    <i r="1">
      <x v="4"/>
    </i>
    <i>
      <x v="76"/>
    </i>
    <i r="1">
      <x v="1"/>
    </i>
    <i r="1">
      <x v="2"/>
    </i>
    <i r="1">
      <x v="3"/>
    </i>
    <i r="1">
      <x v="4"/>
    </i>
    <i>
      <x v="77"/>
    </i>
    <i r="1">
      <x v="1"/>
    </i>
    <i r="1">
      <x v="2"/>
    </i>
    <i r="1">
      <x v="3"/>
    </i>
    <i r="1">
      <x v="4"/>
    </i>
    <i>
      <x v="78"/>
    </i>
    <i r="1">
      <x v="1"/>
    </i>
    <i r="1">
      <x v="2"/>
    </i>
    <i r="1">
      <x v="3"/>
    </i>
    <i r="1">
      <x v="4"/>
    </i>
    <i>
      <x v="79"/>
    </i>
    <i r="1">
      <x v="1"/>
    </i>
    <i r="1">
      <x v="2"/>
    </i>
    <i r="1">
      <x v="3"/>
    </i>
    <i r="1">
      <x v="4"/>
    </i>
    <i>
      <x v="80"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2018_x000a_HEDEF" fld="4" baseField="0" baseItem="0"/>
    <dataField name="Toplam 2019_x000a_HEDEF" fld="5" baseField="0" baseItem="0"/>
    <dataField name="TOPLAM HEDEF" fld="6" baseField="0" baseItem="0"/>
  </dataFields>
  <formats count="14"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fieldPosition="0">
        <references count="1">
          <reference field="0" count="3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5">
      <pivotArea dataOnly="0" labelOnly="1" fieldPosition="0">
        <references count="2">
          <reference field="0" count="1" selected="0">
            <x v="12"/>
          </reference>
          <reference field="2" count="4">
            <x v="1"/>
            <x v="2"/>
            <x v="3"/>
            <x v="4"/>
          </reference>
        </references>
      </pivotArea>
    </format>
    <format dxfId="4">
      <pivotArea dataOnly="0" labelOnly="1" fieldPosition="0">
        <references count="2">
          <reference field="0" count="1" selected="0">
            <x v="25"/>
          </reference>
          <reference field="2" count="0"/>
        </references>
      </pivotArea>
    </format>
    <format dxfId="3">
      <pivotArea dataOnly="0" labelOnly="1" fieldPosition="0">
        <references count="2">
          <reference field="0" count="1" selected="0">
            <x v="37"/>
          </reference>
          <reference field="2" count="4">
            <x v="1"/>
            <x v="2"/>
            <x v="3"/>
            <x v="4"/>
          </reference>
        </references>
      </pivotArea>
    </format>
    <format dxfId="2">
      <pivotArea dataOnly="0" labelOnly="1" fieldPosition="0">
        <references count="2">
          <reference field="0" count="1" selected="0">
            <x v="50"/>
          </reference>
          <reference field="2" count="4"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2">
          <reference field="0" count="1" selected="0">
            <x v="62"/>
          </reference>
          <reference field="2" count="0"/>
        </references>
      </pivotArea>
    </format>
    <format dxfId="0">
      <pivotArea dataOnly="0" labelOnly="1" fieldPosition="0">
        <references count="2">
          <reference field="0" count="1" selected="0">
            <x v="75"/>
          </reference>
          <reference field="2" count="4">
            <x v="1"/>
            <x v="2"/>
            <x v="3"/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A849"/>
  <sheetViews>
    <sheetView topLeftCell="G128" zoomScaleNormal="100" workbookViewId="0">
      <selection activeCell="H3" sqref="H3:J129"/>
    </sheetView>
  </sheetViews>
  <sheetFormatPr defaultRowHeight="15" x14ac:dyDescent="0.25"/>
  <cols>
    <col min="2" max="2" width="36.7109375" customWidth="1"/>
    <col min="3" max="3" width="21.140625" style="48" customWidth="1"/>
    <col min="4" max="4" width="18" style="48" customWidth="1"/>
    <col min="8" max="8" width="46" bestFit="1" customWidth="1"/>
    <col min="9" max="10" width="19.42578125" style="48" bestFit="1" customWidth="1"/>
    <col min="14" max="14" width="46" style="50" customWidth="1"/>
    <col min="15" max="16" width="19.42578125" style="48" customWidth="1"/>
    <col min="17" max="17" width="16" style="48" customWidth="1"/>
    <col min="18" max="18" width="42.28515625" style="48" customWidth="1"/>
    <col min="19" max="20" width="19.42578125" style="48" customWidth="1"/>
    <col min="21" max="24" width="42.42578125" style="48" customWidth="1"/>
    <col min="25" max="25" width="42.42578125" bestFit="1" customWidth="1"/>
    <col min="26" max="27" width="25.85546875" bestFit="1" customWidth="1"/>
  </cols>
  <sheetData>
    <row r="3" spans="2:24" x14ac:dyDescent="0.25">
      <c r="B3" s="45" t="s">
        <v>119</v>
      </c>
      <c r="C3" s="35" t="s">
        <v>156</v>
      </c>
      <c r="D3" s="30" t="s">
        <v>157</v>
      </c>
      <c r="H3" s="45" t="s">
        <v>119</v>
      </c>
      <c r="I3" s="30" t="s">
        <v>156</v>
      </c>
      <c r="J3" s="30" t="s">
        <v>157</v>
      </c>
      <c r="N3" s="33"/>
      <c r="O3" s="35" t="s">
        <v>155</v>
      </c>
      <c r="P3" s="30"/>
      <c r="Q3" s="30"/>
      <c r="R3" s="30"/>
      <c r="S3" s="30"/>
      <c r="T3" s="30"/>
      <c r="U3" s="30"/>
      <c r="V3" s="30"/>
      <c r="W3" s="30"/>
      <c r="X3" s="30"/>
    </row>
    <row r="4" spans="2:24" x14ac:dyDescent="0.25">
      <c r="B4" s="41" t="s">
        <v>19</v>
      </c>
      <c r="C4" s="30">
        <v>4515.007684867227</v>
      </c>
      <c r="D4" s="30">
        <v>4869.2739652980035</v>
      </c>
      <c r="H4" s="41" t="s">
        <v>95</v>
      </c>
      <c r="I4" s="30">
        <v>3536.8286387283233</v>
      </c>
      <c r="J4" s="30">
        <v>3405.8628622995202</v>
      </c>
      <c r="N4" s="33"/>
      <c r="O4" s="30" t="s">
        <v>156</v>
      </c>
      <c r="P4" s="30"/>
      <c r="Q4" s="30"/>
      <c r="R4" s="30"/>
      <c r="S4" s="30" t="s">
        <v>157</v>
      </c>
      <c r="T4" s="30"/>
      <c r="U4" s="30"/>
      <c r="V4" s="30"/>
      <c r="W4" s="30" t="s">
        <v>158</v>
      </c>
      <c r="X4" s="30" t="s">
        <v>159</v>
      </c>
    </row>
    <row r="5" spans="2:24" ht="23.25" customHeight="1" x14ac:dyDescent="0.25">
      <c r="B5" s="46" t="s">
        <v>89</v>
      </c>
      <c r="C5" s="30">
        <v>1277.747174817425</v>
      </c>
      <c r="D5" s="30">
        <v>1378.0045321793348</v>
      </c>
      <c r="H5" s="46" t="s">
        <v>136</v>
      </c>
      <c r="I5" s="30">
        <v>732.04463872832366</v>
      </c>
      <c r="J5" s="30">
        <v>731.18286229952002</v>
      </c>
      <c r="N5" s="49" t="s">
        <v>119</v>
      </c>
      <c r="O5" s="33" t="s">
        <v>160</v>
      </c>
      <c r="P5" s="30" t="s">
        <v>133</v>
      </c>
      <c r="Q5" s="30" t="s">
        <v>134</v>
      </c>
      <c r="R5" s="30" t="s">
        <v>135</v>
      </c>
      <c r="S5" s="33" t="s">
        <v>160</v>
      </c>
      <c r="T5" s="30" t="s">
        <v>133</v>
      </c>
      <c r="U5" s="30" t="s">
        <v>134</v>
      </c>
      <c r="V5" s="30" t="s">
        <v>135</v>
      </c>
      <c r="W5" s="30"/>
      <c r="X5" s="30"/>
    </row>
    <row r="6" spans="2:24" x14ac:dyDescent="0.25">
      <c r="B6" s="47" t="s">
        <v>136</v>
      </c>
      <c r="C6" s="30">
        <v>368.1780924855492</v>
      </c>
      <c r="D6" s="30">
        <v>537.49453217933467</v>
      </c>
      <c r="H6" s="46" t="s">
        <v>133</v>
      </c>
      <c r="I6" s="30">
        <v>1757.6</v>
      </c>
      <c r="J6" s="30">
        <v>1755.18</v>
      </c>
      <c r="N6" s="33" t="s">
        <v>95</v>
      </c>
      <c r="O6" s="30">
        <v>732.04463872832366</v>
      </c>
      <c r="P6" s="30">
        <v>1757.6</v>
      </c>
      <c r="Q6" s="30">
        <v>133.5</v>
      </c>
      <c r="R6" s="30">
        <v>913.68399999999997</v>
      </c>
      <c r="S6" s="30">
        <v>731.18286229952002</v>
      </c>
      <c r="T6" s="30">
        <v>1755.18</v>
      </c>
      <c r="U6" s="30">
        <v>133.5</v>
      </c>
      <c r="V6" s="30">
        <v>786</v>
      </c>
      <c r="W6" s="30">
        <v>3536.8286387283233</v>
      </c>
      <c r="X6" s="30">
        <v>3405.8628622995202</v>
      </c>
    </row>
    <row r="7" spans="2:24" x14ac:dyDescent="0.25">
      <c r="B7" s="47" t="s">
        <v>133</v>
      </c>
      <c r="C7" s="30">
        <v>339.6</v>
      </c>
      <c r="D7" s="30">
        <v>339.6</v>
      </c>
      <c r="H7" s="46" t="s">
        <v>134</v>
      </c>
      <c r="I7" s="30">
        <v>133.5</v>
      </c>
      <c r="J7" s="30">
        <v>133.5</v>
      </c>
      <c r="N7" s="33" t="s">
        <v>97</v>
      </c>
      <c r="O7" s="30">
        <v>1116.1279299132948</v>
      </c>
      <c r="P7" s="30">
        <v>700.5</v>
      </c>
      <c r="Q7" s="30">
        <v>35</v>
      </c>
      <c r="R7" s="30">
        <v>1332.9699999999998</v>
      </c>
      <c r="S7" s="30">
        <v>1131.3736412486155</v>
      </c>
      <c r="T7" s="30">
        <v>708.62</v>
      </c>
      <c r="U7" s="30">
        <v>35</v>
      </c>
      <c r="V7" s="30">
        <v>1113.33</v>
      </c>
      <c r="W7" s="30">
        <v>3184.5979299132946</v>
      </c>
      <c r="X7" s="30">
        <v>2988.3236412486153</v>
      </c>
    </row>
    <row r="8" spans="2:24" x14ac:dyDescent="0.25">
      <c r="B8" s="47" t="s">
        <v>134</v>
      </c>
      <c r="C8" s="30">
        <v>42.45</v>
      </c>
      <c r="D8" s="30">
        <v>42.45</v>
      </c>
      <c r="H8" s="46" t="s">
        <v>135</v>
      </c>
      <c r="I8" s="30">
        <v>913.68399999999997</v>
      </c>
      <c r="J8" s="30">
        <v>786</v>
      </c>
      <c r="N8" s="33" t="s">
        <v>98</v>
      </c>
      <c r="O8" s="30">
        <v>1214.5</v>
      </c>
      <c r="P8" s="30">
        <v>3055</v>
      </c>
      <c r="Q8" s="30">
        <v>1242.7</v>
      </c>
      <c r="R8" s="30">
        <v>1430.35</v>
      </c>
      <c r="S8" s="30">
        <v>1218.5</v>
      </c>
      <c r="T8" s="30">
        <v>2998.3</v>
      </c>
      <c r="U8" s="30">
        <v>1243.24</v>
      </c>
      <c r="V8" s="30">
        <v>1063.45</v>
      </c>
      <c r="W8" s="30">
        <v>6942.5499999999993</v>
      </c>
      <c r="X8" s="30">
        <v>6523.49</v>
      </c>
    </row>
    <row r="9" spans="2:24" x14ac:dyDescent="0.25">
      <c r="B9" s="47" t="s">
        <v>135</v>
      </c>
      <c r="C9" s="30">
        <v>527.51908233187578</v>
      </c>
      <c r="D9" s="30">
        <v>458.46</v>
      </c>
      <c r="H9" s="41" t="s">
        <v>97</v>
      </c>
      <c r="I9" s="30">
        <v>3184.5979299132946</v>
      </c>
      <c r="J9" s="30">
        <v>2988.3236412486153</v>
      </c>
      <c r="N9" s="33" t="s">
        <v>99</v>
      </c>
      <c r="O9" s="30">
        <v>734.95004230004179</v>
      </c>
      <c r="P9" s="30">
        <v>294.94707338306915</v>
      </c>
      <c r="Q9" s="30">
        <v>55.393338328789262</v>
      </c>
      <c r="R9" s="30">
        <v>1380.5960391990548</v>
      </c>
      <c r="S9" s="30">
        <v>685.91507099384194</v>
      </c>
      <c r="T9" s="30">
        <v>294.47112210173941</v>
      </c>
      <c r="U9" s="30">
        <v>55.393338328789262</v>
      </c>
      <c r="V9" s="30">
        <v>1028.2751783181832</v>
      </c>
      <c r="W9" s="30">
        <v>2465.886493210955</v>
      </c>
      <c r="X9" s="30">
        <v>2064.0547097425538</v>
      </c>
    </row>
    <row r="10" spans="2:24" x14ac:dyDescent="0.25">
      <c r="B10" s="46" t="s">
        <v>16</v>
      </c>
      <c r="C10" s="30">
        <v>3237.2605100498013</v>
      </c>
      <c r="D10" s="30">
        <v>3491.2694331186681</v>
      </c>
      <c r="H10" s="46" t="s">
        <v>136</v>
      </c>
      <c r="I10" s="30">
        <v>1116.1279299132948</v>
      </c>
      <c r="J10" s="30">
        <v>1131.3736412486155</v>
      </c>
      <c r="N10" s="33" t="s">
        <v>104</v>
      </c>
      <c r="O10" s="30">
        <v>2428.1717587383764</v>
      </c>
      <c r="P10" s="30">
        <v>682.75044012353783</v>
      </c>
      <c r="Q10" s="30">
        <v>0</v>
      </c>
      <c r="R10" s="30">
        <v>2004.0724118769876</v>
      </c>
      <c r="S10" s="30">
        <v>2387.4860204182382</v>
      </c>
      <c r="T10" s="30">
        <v>687.51044012353782</v>
      </c>
      <c r="U10" s="30">
        <v>0</v>
      </c>
      <c r="V10" s="30">
        <v>2322.7930808647652</v>
      </c>
      <c r="W10" s="30">
        <v>5114.9946107389023</v>
      </c>
      <c r="X10" s="30">
        <v>5397.7895414065415</v>
      </c>
    </row>
    <row r="11" spans="2:24" x14ac:dyDescent="0.25">
      <c r="B11" s="47" t="s">
        <v>136</v>
      </c>
      <c r="C11" s="30">
        <v>932.80456647398853</v>
      </c>
      <c r="D11" s="30">
        <v>1361.7794331186678</v>
      </c>
      <c r="H11" s="46" t="s">
        <v>133</v>
      </c>
      <c r="I11" s="30">
        <v>700.5</v>
      </c>
      <c r="J11" s="30">
        <v>708.62</v>
      </c>
      <c r="N11" s="33" t="s">
        <v>100</v>
      </c>
      <c r="O11" s="30">
        <v>1139.6062880913457</v>
      </c>
      <c r="P11" s="30">
        <v>658.27879831580526</v>
      </c>
      <c r="Q11" s="30">
        <v>223.49583213501151</v>
      </c>
      <c r="R11" s="30">
        <v>3664.2543594746412</v>
      </c>
      <c r="S11" s="30">
        <v>1088.5860482076894</v>
      </c>
      <c r="T11" s="30">
        <v>658.27879831580526</v>
      </c>
      <c r="U11" s="30">
        <v>221.67583213501152</v>
      </c>
      <c r="V11" s="30">
        <v>3356.7252032245924</v>
      </c>
      <c r="W11" s="30">
        <v>5685.6352780168036</v>
      </c>
      <c r="X11" s="30">
        <v>5325.2658818830987</v>
      </c>
    </row>
    <row r="12" spans="2:24" x14ac:dyDescent="0.25">
      <c r="B12" s="47" t="s">
        <v>133</v>
      </c>
      <c r="C12" s="30">
        <v>860.4</v>
      </c>
      <c r="D12" s="30">
        <v>860.4</v>
      </c>
      <c r="H12" s="46" t="s">
        <v>134</v>
      </c>
      <c r="I12" s="30">
        <v>35</v>
      </c>
      <c r="J12" s="30">
        <v>35</v>
      </c>
      <c r="N12" s="33" t="s">
        <v>106</v>
      </c>
      <c r="O12" s="30">
        <v>827.10637629256769</v>
      </c>
      <c r="P12" s="30">
        <v>614.79508594989875</v>
      </c>
      <c r="Q12" s="30">
        <v>25.243274740378123</v>
      </c>
      <c r="R12" s="30">
        <v>1036.3882237556461</v>
      </c>
      <c r="S12" s="30">
        <v>884.5272522244577</v>
      </c>
      <c r="T12" s="30">
        <v>614.44022045509109</v>
      </c>
      <c r="U12" s="30">
        <v>25.243274740378123</v>
      </c>
      <c r="V12" s="30">
        <v>900.68964844226878</v>
      </c>
      <c r="W12" s="30">
        <v>2503.5329607384911</v>
      </c>
      <c r="X12" s="30">
        <v>2424.9003958621956</v>
      </c>
    </row>
    <row r="13" spans="2:24" x14ac:dyDescent="0.25">
      <c r="B13" s="47" t="s">
        <v>134</v>
      </c>
      <c r="C13" s="30">
        <v>107.55</v>
      </c>
      <c r="D13" s="30">
        <v>107.55</v>
      </c>
      <c r="H13" s="46" t="s">
        <v>135</v>
      </c>
      <c r="I13" s="30">
        <v>1332.9699999999998</v>
      </c>
      <c r="J13" s="30">
        <v>1113.33</v>
      </c>
      <c r="N13" s="33" t="s">
        <v>107</v>
      </c>
      <c r="O13" s="30">
        <v>5281.152271312928</v>
      </c>
      <c r="P13" s="30">
        <v>1976.7495645463339</v>
      </c>
      <c r="Q13" s="30">
        <v>124.5</v>
      </c>
      <c r="R13" s="30">
        <v>4197.5676137139089</v>
      </c>
      <c r="S13" s="30">
        <v>5330.8327589650326</v>
      </c>
      <c r="T13" s="30">
        <v>1975.5995645463338</v>
      </c>
      <c r="U13" s="30">
        <v>124.5</v>
      </c>
      <c r="V13" s="30">
        <v>4282.1469518243375</v>
      </c>
      <c r="W13" s="30">
        <v>11579.969449573171</v>
      </c>
      <c r="X13" s="30">
        <v>11713.079275335704</v>
      </c>
    </row>
    <row r="14" spans="2:24" x14ac:dyDescent="0.25">
      <c r="B14" s="47" t="s">
        <v>135</v>
      </c>
      <c r="C14" s="30">
        <v>1336.5059435758126</v>
      </c>
      <c r="D14" s="30">
        <v>1161.54</v>
      </c>
      <c r="H14" s="41" t="s">
        <v>98</v>
      </c>
      <c r="I14" s="30">
        <v>6942.5499999999993</v>
      </c>
      <c r="J14" s="30">
        <v>6523.49</v>
      </c>
      <c r="N14" s="33" t="s">
        <v>89</v>
      </c>
      <c r="O14" s="30">
        <v>1922.7311626328351</v>
      </c>
      <c r="P14" s="30">
        <v>2006.1033230143464</v>
      </c>
      <c r="Q14" s="30">
        <v>160.38977438075847</v>
      </c>
      <c r="R14" s="30">
        <v>2194.6155957425244</v>
      </c>
      <c r="S14" s="30">
        <v>1746.4368951806687</v>
      </c>
      <c r="T14" s="30">
        <v>1994.0592742952033</v>
      </c>
      <c r="U14" s="30">
        <v>159.17669383356161</v>
      </c>
      <c r="V14" s="30">
        <v>2337.0857451773059</v>
      </c>
      <c r="W14" s="30">
        <v>6283.8398557704641</v>
      </c>
      <c r="X14" s="30">
        <v>6236.7586084867398</v>
      </c>
    </row>
    <row r="15" spans="2:24" x14ac:dyDescent="0.25">
      <c r="B15" s="41" t="s">
        <v>48</v>
      </c>
      <c r="C15" s="30">
        <v>5299.999999770278</v>
      </c>
      <c r="D15" s="30">
        <v>5274.9999997713603</v>
      </c>
      <c r="H15" s="46" t="s">
        <v>136</v>
      </c>
      <c r="I15" s="30">
        <v>1214.5</v>
      </c>
      <c r="J15" s="30">
        <v>1218.5</v>
      </c>
      <c r="N15" s="33" t="s">
        <v>86</v>
      </c>
      <c r="O15" s="30">
        <v>943.11325867052028</v>
      </c>
      <c r="P15" s="30">
        <v>3875</v>
      </c>
      <c r="Q15" s="30">
        <v>1020.9</v>
      </c>
      <c r="R15" s="30">
        <v>4579.95</v>
      </c>
      <c r="S15" s="30">
        <v>811.32895524836954</v>
      </c>
      <c r="T15" s="30">
        <v>3815</v>
      </c>
      <c r="U15" s="30">
        <v>1021.68</v>
      </c>
      <c r="V15" s="30">
        <v>4336.6499999999996</v>
      </c>
      <c r="W15" s="30">
        <v>10418.963258670519</v>
      </c>
      <c r="X15" s="30">
        <v>9984.6589552483692</v>
      </c>
    </row>
    <row r="16" spans="2:24" x14ac:dyDescent="0.25">
      <c r="B16" s="46" t="s">
        <v>89</v>
      </c>
      <c r="C16" s="30">
        <v>257.17307600573719</v>
      </c>
      <c r="D16" s="30">
        <v>255.95999545854033</v>
      </c>
      <c r="H16" s="46" t="s">
        <v>133</v>
      </c>
      <c r="I16" s="30">
        <v>3055</v>
      </c>
      <c r="J16" s="30">
        <v>2998.3</v>
      </c>
      <c r="N16" s="33" t="s">
        <v>41</v>
      </c>
      <c r="O16" s="30">
        <v>5143.3806816545512</v>
      </c>
      <c r="P16" s="30">
        <v>30101.050369641045</v>
      </c>
      <c r="Q16" s="30">
        <v>4032.4475939598988</v>
      </c>
      <c r="R16" s="30">
        <v>21863.240446150015</v>
      </c>
      <c r="S16" s="30">
        <v>5450.6859179849989</v>
      </c>
      <c r="T16" s="30">
        <v>29873.270369641046</v>
      </c>
      <c r="U16" s="30">
        <v>3959.3406745081793</v>
      </c>
      <c r="V16" s="30">
        <v>20414.491250646406</v>
      </c>
      <c r="W16" s="30">
        <v>61140.119091405519</v>
      </c>
      <c r="X16" s="30">
        <v>59697.788212780637</v>
      </c>
    </row>
    <row r="17" spans="2:24" x14ac:dyDescent="0.25">
      <c r="B17" s="47" t="s">
        <v>136</v>
      </c>
      <c r="C17" s="30">
        <v>0</v>
      </c>
      <c r="D17" s="30">
        <v>4.8523221887874941</v>
      </c>
      <c r="H17" s="46" t="s">
        <v>134</v>
      </c>
      <c r="I17" s="30">
        <v>1242.7</v>
      </c>
      <c r="J17" s="30">
        <v>1243.24</v>
      </c>
      <c r="N17" s="33" t="s">
        <v>61</v>
      </c>
      <c r="O17" s="30">
        <v>2541.4367268512065</v>
      </c>
      <c r="P17" s="30">
        <v>2304.49999994062</v>
      </c>
      <c r="Q17" s="30">
        <v>168.5</v>
      </c>
      <c r="R17" s="30">
        <v>5851.6699998932081</v>
      </c>
      <c r="S17" s="30">
        <v>1831.3605561890097</v>
      </c>
      <c r="T17" s="30">
        <v>2355.3449999383361</v>
      </c>
      <c r="U17" s="30">
        <v>168.5</v>
      </c>
      <c r="V17" s="30">
        <v>5816.499999894304</v>
      </c>
      <c r="W17" s="30">
        <v>10866.106726685033</v>
      </c>
      <c r="X17" s="30">
        <v>10171.70555602165</v>
      </c>
    </row>
    <row r="18" spans="2:24" x14ac:dyDescent="0.25">
      <c r="B18" s="47" t="s">
        <v>133</v>
      </c>
      <c r="C18" s="30">
        <v>145.56966566362482</v>
      </c>
      <c r="D18" s="30">
        <v>145.56966566362482</v>
      </c>
      <c r="H18" s="46" t="s">
        <v>135</v>
      </c>
      <c r="I18" s="30">
        <v>1430.35</v>
      </c>
      <c r="J18" s="30">
        <v>1063.45</v>
      </c>
      <c r="N18" s="33" t="s">
        <v>65</v>
      </c>
      <c r="O18" s="30">
        <v>1347.5502495302781</v>
      </c>
      <c r="P18" s="30">
        <v>2113.2716706887632</v>
      </c>
      <c r="Q18" s="30">
        <v>1068.6794004607511</v>
      </c>
      <c r="R18" s="30">
        <v>3242.431953700614</v>
      </c>
      <c r="S18" s="30">
        <v>1308.4668712801611</v>
      </c>
      <c r="T18" s="30">
        <v>2110.1759189737236</v>
      </c>
      <c r="U18" s="30">
        <v>1068.6794004607511</v>
      </c>
      <c r="V18" s="30">
        <v>2896.4201407805172</v>
      </c>
      <c r="W18" s="30">
        <v>7771.9332743804061</v>
      </c>
      <c r="X18" s="30">
        <v>7383.742331495152</v>
      </c>
    </row>
    <row r="19" spans="2:24" x14ac:dyDescent="0.25">
      <c r="B19" s="47" t="s">
        <v>134</v>
      </c>
      <c r="C19" s="30">
        <v>14.556966566362483</v>
      </c>
      <c r="D19" s="30">
        <v>13.343886019165609</v>
      </c>
      <c r="H19" s="41" t="s">
        <v>99</v>
      </c>
      <c r="I19" s="30">
        <v>2465.886493210955</v>
      </c>
      <c r="J19" s="30">
        <v>2064.0547097425538</v>
      </c>
      <c r="N19" s="33" t="s">
        <v>72</v>
      </c>
      <c r="O19" s="30">
        <v>2849.8486777456646</v>
      </c>
      <c r="P19" s="30">
        <v>823</v>
      </c>
      <c r="Q19" s="30">
        <v>72</v>
      </c>
      <c r="R19" s="30">
        <v>2833.41</v>
      </c>
      <c r="S19" s="30">
        <v>2695.5070006973215</v>
      </c>
      <c r="T19" s="30">
        <v>823</v>
      </c>
      <c r="U19" s="30">
        <v>72</v>
      </c>
      <c r="V19" s="30">
        <v>3103.11</v>
      </c>
      <c r="W19" s="30">
        <v>6578.2586777456645</v>
      </c>
      <c r="X19" s="30">
        <v>6693.6170006973216</v>
      </c>
    </row>
    <row r="20" spans="2:24" x14ac:dyDescent="0.25">
      <c r="B20" s="47" t="s">
        <v>135</v>
      </c>
      <c r="C20" s="30">
        <v>97.046443775749879</v>
      </c>
      <c r="D20" s="30">
        <v>92.194121586962396</v>
      </c>
      <c r="H20" s="46" t="s">
        <v>136</v>
      </c>
      <c r="I20" s="30">
        <v>734.95004230004179</v>
      </c>
      <c r="J20" s="30">
        <v>685.91507099384194</v>
      </c>
      <c r="N20" s="33" t="s">
        <v>75</v>
      </c>
      <c r="O20" s="30">
        <v>4987.0964300803598</v>
      </c>
      <c r="P20" s="30">
        <v>11155.797519186384</v>
      </c>
      <c r="Q20" s="30">
        <v>577.42440103032186</v>
      </c>
      <c r="R20" s="30">
        <v>12149.178587404685</v>
      </c>
      <c r="S20" s="30">
        <v>4961.6210121667727</v>
      </c>
      <c r="T20" s="30">
        <v>10565.40416675756</v>
      </c>
      <c r="U20" s="30">
        <v>577.42440103032186</v>
      </c>
      <c r="V20" s="30">
        <v>10906.887382517387</v>
      </c>
      <c r="W20" s="30">
        <v>28869.496937701755</v>
      </c>
      <c r="X20" s="30">
        <v>27011.336962472044</v>
      </c>
    </row>
    <row r="21" spans="2:24" x14ac:dyDescent="0.25">
      <c r="B21" s="46" t="s">
        <v>41</v>
      </c>
      <c r="C21" s="30">
        <v>5042.8269237645409</v>
      </c>
      <c r="D21" s="30">
        <v>5019.0400043128211</v>
      </c>
      <c r="H21" s="46" t="s">
        <v>133</v>
      </c>
      <c r="I21" s="30">
        <v>294.94707338306915</v>
      </c>
      <c r="J21" s="30">
        <v>294.47112210173941</v>
      </c>
      <c r="N21" s="33" t="s">
        <v>92</v>
      </c>
      <c r="O21" s="30">
        <v>1702.0030892159039</v>
      </c>
      <c r="P21" s="30">
        <v>2798.4889402923036</v>
      </c>
      <c r="Q21" s="30">
        <v>365.8</v>
      </c>
      <c r="R21" s="30">
        <v>2617.3435305615549</v>
      </c>
      <c r="S21" s="30">
        <v>1502.7701176225946</v>
      </c>
      <c r="T21" s="30">
        <v>2836.5859756605732</v>
      </c>
      <c r="U21" s="30">
        <v>365.8</v>
      </c>
      <c r="V21" s="30">
        <v>2473.1939746638895</v>
      </c>
      <c r="W21" s="30">
        <v>7483.6355600697625</v>
      </c>
      <c r="X21" s="30">
        <v>7178.3500679470581</v>
      </c>
    </row>
    <row r="22" spans="2:24" x14ac:dyDescent="0.25">
      <c r="B22" s="47" t="s">
        <v>136</v>
      </c>
      <c r="C22" s="30">
        <v>0</v>
      </c>
      <c r="D22" s="30">
        <v>95.147677806878121</v>
      </c>
      <c r="H22" s="46" t="s">
        <v>134</v>
      </c>
      <c r="I22" s="30">
        <v>55.393338328789262</v>
      </c>
      <c r="J22" s="30">
        <v>55.393338328789262</v>
      </c>
      <c r="N22" s="33" t="s">
        <v>88</v>
      </c>
      <c r="O22" s="30">
        <v>1435.4530997109828</v>
      </c>
      <c r="P22" s="30">
        <v>507</v>
      </c>
      <c r="Q22" s="30">
        <v>41.8</v>
      </c>
      <c r="R22" s="30">
        <v>1248.6400000000001</v>
      </c>
      <c r="S22" s="30">
        <v>1571.5289794495261</v>
      </c>
      <c r="T22" s="30">
        <v>507</v>
      </c>
      <c r="U22" s="30">
        <v>34.239999999999995</v>
      </c>
      <c r="V22" s="30">
        <v>1042.8399999999999</v>
      </c>
      <c r="W22" s="30">
        <v>3232.8930997109828</v>
      </c>
      <c r="X22" s="30">
        <v>3155.6089794495256</v>
      </c>
    </row>
    <row r="23" spans="2:24" x14ac:dyDescent="0.25">
      <c r="B23" s="47" t="s">
        <v>133</v>
      </c>
      <c r="C23" s="30">
        <v>2854.4303342063436</v>
      </c>
      <c r="D23" s="30">
        <v>2854.4303342063436</v>
      </c>
      <c r="H23" s="46" t="s">
        <v>135</v>
      </c>
      <c r="I23" s="30">
        <v>1380.5960391990548</v>
      </c>
      <c r="J23" s="30">
        <v>1028.2751783181832</v>
      </c>
      <c r="N23" s="33" t="s">
        <v>85</v>
      </c>
      <c r="O23" s="30">
        <v>893.38727601156074</v>
      </c>
      <c r="P23" s="30">
        <v>969</v>
      </c>
      <c r="Q23" s="30">
        <v>0</v>
      </c>
      <c r="R23" s="30">
        <v>828.78</v>
      </c>
      <c r="S23" s="30">
        <v>926.54920382296245</v>
      </c>
      <c r="T23" s="30">
        <v>969</v>
      </c>
      <c r="U23" s="30">
        <v>0</v>
      </c>
      <c r="V23" s="30">
        <v>691.98</v>
      </c>
      <c r="W23" s="30">
        <v>2691.1672760115607</v>
      </c>
      <c r="X23" s="30">
        <v>2587.5292038229627</v>
      </c>
    </row>
    <row r="24" spans="2:24" x14ac:dyDescent="0.25">
      <c r="B24" s="47" t="s">
        <v>134</v>
      </c>
      <c r="C24" s="30">
        <v>285.44303342063432</v>
      </c>
      <c r="D24" s="30">
        <v>261.65611396891484</v>
      </c>
      <c r="H24" s="41" t="s">
        <v>104</v>
      </c>
      <c r="I24" s="30">
        <v>5114.9946107389023</v>
      </c>
      <c r="J24" s="30">
        <v>5397.7895414065415</v>
      </c>
      <c r="N24" s="33" t="s">
        <v>38</v>
      </c>
      <c r="O24" s="30">
        <v>3411.4472037450978</v>
      </c>
      <c r="P24" s="30">
        <v>261.61735606754814</v>
      </c>
      <c r="Q24" s="30">
        <v>238.2985021397858</v>
      </c>
      <c r="R24" s="30">
        <v>3296.0488613092921</v>
      </c>
      <c r="S24" s="30">
        <v>3655.1411296947635</v>
      </c>
      <c r="T24" s="30">
        <v>261.61735606754814</v>
      </c>
      <c r="U24" s="30">
        <v>221.06380171182866</v>
      </c>
      <c r="V24" s="30">
        <v>2762.7201437580306</v>
      </c>
      <c r="W24" s="30">
        <v>7207.4119232617231</v>
      </c>
      <c r="X24" s="30">
        <v>6900.5424312321711</v>
      </c>
    </row>
    <row r="25" spans="2:24" x14ac:dyDescent="0.25">
      <c r="B25" s="47" t="s">
        <v>135</v>
      </c>
      <c r="C25" s="30">
        <v>1902.9535561375626</v>
      </c>
      <c r="D25" s="30">
        <v>1807.8058783306842</v>
      </c>
      <c r="H25" s="46" t="s">
        <v>136</v>
      </c>
      <c r="I25" s="30">
        <v>2428.1717587383764</v>
      </c>
      <c r="J25" s="30">
        <v>2387.4860204182382</v>
      </c>
      <c r="N25" s="33" t="s">
        <v>34</v>
      </c>
      <c r="O25" s="30">
        <v>274.00862198516631</v>
      </c>
      <c r="P25" s="30">
        <v>588.38203927215613</v>
      </c>
      <c r="Q25" s="30">
        <v>0</v>
      </c>
      <c r="R25" s="30">
        <v>663.30973605076724</v>
      </c>
      <c r="S25" s="30">
        <v>273.83212457743934</v>
      </c>
      <c r="T25" s="30">
        <v>588.38203927215613</v>
      </c>
      <c r="U25" s="30">
        <v>0</v>
      </c>
      <c r="V25" s="30">
        <v>883.65421917582205</v>
      </c>
      <c r="W25" s="30">
        <v>1525.7003973080896</v>
      </c>
      <c r="X25" s="30">
        <v>1745.8683830254176</v>
      </c>
    </row>
    <row r="26" spans="2:24" x14ac:dyDescent="0.25">
      <c r="B26" s="41" t="s">
        <v>143</v>
      </c>
      <c r="C26" s="30">
        <v>7430.8000983829988</v>
      </c>
      <c r="D26" s="30">
        <v>7168.2699772642227</v>
      </c>
      <c r="H26" s="46" t="s">
        <v>133</v>
      </c>
      <c r="I26" s="30">
        <v>682.75044012353783</v>
      </c>
      <c r="J26" s="30">
        <v>687.51044012353782</v>
      </c>
      <c r="N26" s="33" t="s">
        <v>23</v>
      </c>
      <c r="O26" s="30">
        <v>4567.0522733023045</v>
      </c>
      <c r="P26" s="30">
        <v>3152.1006543253916</v>
      </c>
      <c r="Q26" s="30">
        <v>535.19978758534535</v>
      </c>
      <c r="R26" s="30">
        <v>11028.503664940323</v>
      </c>
      <c r="S26" s="30">
        <v>4535.4627417856291</v>
      </c>
      <c r="T26" s="30">
        <v>3134.1006543253911</v>
      </c>
      <c r="U26" s="30">
        <v>507.55113871905871</v>
      </c>
      <c r="V26" s="30">
        <v>9193.8946011067674</v>
      </c>
      <c r="W26" s="30">
        <v>19282.856380153364</v>
      </c>
      <c r="X26" s="30">
        <v>17371.009135936845</v>
      </c>
    </row>
    <row r="27" spans="2:24" x14ac:dyDescent="0.25">
      <c r="B27" s="46" t="s">
        <v>95</v>
      </c>
      <c r="C27" s="30">
        <v>3225.0540000000001</v>
      </c>
      <c r="D27" s="30">
        <v>3111.1128622995202</v>
      </c>
      <c r="H27" s="46" t="s">
        <v>134</v>
      </c>
      <c r="I27" s="30">
        <v>0</v>
      </c>
      <c r="J27" s="30">
        <v>0</v>
      </c>
      <c r="N27" s="33" t="s">
        <v>16</v>
      </c>
      <c r="O27" s="30">
        <v>1920.6022543352601</v>
      </c>
      <c r="P27" s="30">
        <v>2868.4</v>
      </c>
      <c r="Q27" s="30">
        <v>324.55</v>
      </c>
      <c r="R27" s="30">
        <v>2630.2559435758126</v>
      </c>
      <c r="S27" s="30">
        <v>2133.2026252102219</v>
      </c>
      <c r="T27" s="30">
        <v>2475.65</v>
      </c>
      <c r="U27" s="30">
        <v>324.55</v>
      </c>
      <c r="V27" s="30">
        <v>2268.61</v>
      </c>
      <c r="W27" s="30">
        <v>7743.8081979110739</v>
      </c>
      <c r="X27" s="30">
        <v>7202.0126252102218</v>
      </c>
    </row>
    <row r="28" spans="2:24" x14ac:dyDescent="0.25">
      <c r="B28" s="47" t="s">
        <v>136</v>
      </c>
      <c r="C28" s="30">
        <v>653.16999999999996</v>
      </c>
      <c r="D28" s="30">
        <v>661.18286229952002</v>
      </c>
      <c r="H28" s="46" t="s">
        <v>135</v>
      </c>
      <c r="I28" s="30">
        <v>2004.0724118769876</v>
      </c>
      <c r="J28" s="30">
        <v>2322.7930808647652</v>
      </c>
      <c r="N28" s="33" t="s">
        <v>3</v>
      </c>
      <c r="O28" s="30">
        <v>2093.7065355259328</v>
      </c>
      <c r="P28" s="30">
        <v>0</v>
      </c>
      <c r="Q28" s="30">
        <v>259.05825353792329</v>
      </c>
      <c r="R28" s="30">
        <v>6206.9954979909326</v>
      </c>
      <c r="S28" s="30">
        <v>2441.8157761024904</v>
      </c>
      <c r="T28" s="30">
        <v>0</v>
      </c>
      <c r="U28" s="30">
        <v>241.32160283033861</v>
      </c>
      <c r="V28" s="30">
        <v>5231.6524838392397</v>
      </c>
      <c r="W28" s="30">
        <v>8559.7602870547889</v>
      </c>
      <c r="X28" s="30">
        <v>7914.7898627720688</v>
      </c>
    </row>
    <row r="29" spans="2:24" x14ac:dyDescent="0.25">
      <c r="B29" s="47" t="s">
        <v>133</v>
      </c>
      <c r="C29" s="30">
        <v>1692.6</v>
      </c>
      <c r="D29" s="30">
        <v>1690.43</v>
      </c>
      <c r="H29" s="41" t="s">
        <v>100</v>
      </c>
      <c r="I29" s="30">
        <v>5685.6352780168036</v>
      </c>
      <c r="J29" s="30">
        <v>5325.2658818830987</v>
      </c>
      <c r="N29" s="33" t="s">
        <v>11</v>
      </c>
      <c r="O29" s="30">
        <v>274.92916981548888</v>
      </c>
      <c r="P29" s="30">
        <v>780</v>
      </c>
      <c r="Q29" s="30">
        <v>96.619446543659208</v>
      </c>
      <c r="R29" s="30">
        <v>613.97778617463678</v>
      </c>
      <c r="S29" s="30">
        <v>274.92916981548888</v>
      </c>
      <c r="T29" s="30">
        <v>780</v>
      </c>
      <c r="U29" s="30">
        <v>96.619446543659208</v>
      </c>
      <c r="V29" s="30">
        <v>419.8583396309777</v>
      </c>
      <c r="W29" s="30">
        <v>1765.5264025337849</v>
      </c>
      <c r="X29" s="30">
        <v>1571.4069559901259</v>
      </c>
    </row>
    <row r="30" spans="2:24" x14ac:dyDescent="0.25">
      <c r="B30" s="47" t="s">
        <v>134</v>
      </c>
      <c r="C30" s="30">
        <v>108.5</v>
      </c>
      <c r="D30" s="30">
        <v>108.5</v>
      </c>
      <c r="H30" s="46" t="s">
        <v>136</v>
      </c>
      <c r="I30" s="30">
        <v>1139.6062880913457</v>
      </c>
      <c r="J30" s="30">
        <v>1088.5860482076894</v>
      </c>
      <c r="N30" s="33" t="s">
        <v>94</v>
      </c>
      <c r="O30" s="30">
        <v>2802.480635493821</v>
      </c>
      <c r="P30" s="30">
        <v>7905.5616665893322</v>
      </c>
      <c r="Q30" s="30">
        <v>1043.4935490276468</v>
      </c>
      <c r="R30" s="30">
        <v>8050.7424589523134</v>
      </c>
      <c r="S30" s="30">
        <v>2953.7638605399625</v>
      </c>
      <c r="T30" s="30">
        <v>7725.9037374639329</v>
      </c>
      <c r="U30" s="30">
        <v>1043.4935490276468</v>
      </c>
      <c r="V30" s="30">
        <v>6817.0003358773502</v>
      </c>
      <c r="W30" s="30">
        <v>19802.278310063113</v>
      </c>
      <c r="X30" s="30">
        <v>18540.161482908894</v>
      </c>
    </row>
    <row r="31" spans="2:24" x14ac:dyDescent="0.25">
      <c r="B31" s="47" t="s">
        <v>135</v>
      </c>
      <c r="C31" s="30">
        <v>770.78399999999999</v>
      </c>
      <c r="D31" s="30">
        <v>651</v>
      </c>
      <c r="H31" s="46" t="s">
        <v>133</v>
      </c>
      <c r="I31" s="30">
        <v>658.27879831580526</v>
      </c>
      <c r="J31" s="30">
        <v>658.27879831580526</v>
      </c>
      <c r="N31" s="33" t="s">
        <v>120</v>
      </c>
      <c r="O31" s="30">
        <v>52583.886651683817</v>
      </c>
      <c r="P31" s="30">
        <v>81949.89450133653</v>
      </c>
      <c r="Q31" s="30">
        <v>11844.993153870268</v>
      </c>
      <c r="R31" s="30">
        <v>105858.97671046693</v>
      </c>
      <c r="S31" s="30">
        <v>52532.806591725785</v>
      </c>
      <c r="T31" s="30">
        <v>80506.894637937963</v>
      </c>
      <c r="U31" s="30">
        <v>11699.99315386952</v>
      </c>
      <c r="V31" s="30">
        <v>96449.958679742136</v>
      </c>
      <c r="W31" s="30">
        <v>252237.75101735754</v>
      </c>
      <c r="X31" s="30">
        <v>241189.65306327544</v>
      </c>
    </row>
    <row r="32" spans="2:24" x14ac:dyDescent="0.25">
      <c r="B32" s="46" t="s">
        <v>106</v>
      </c>
      <c r="C32" s="30">
        <v>527.40109838299929</v>
      </c>
      <c r="D32" s="30">
        <v>508.76802086732312</v>
      </c>
      <c r="H32" s="46" t="s">
        <v>134</v>
      </c>
      <c r="I32" s="30">
        <v>223.49583213501151</v>
      </c>
      <c r="J32" s="30">
        <v>221.67583213501152</v>
      </c>
    </row>
    <row r="33" spans="2:27" x14ac:dyDescent="0.25">
      <c r="B33" s="47" t="s">
        <v>136</v>
      </c>
      <c r="C33" s="30">
        <v>106.8145139370763</v>
      </c>
      <c r="D33" s="30">
        <v>108.12487722958507</v>
      </c>
      <c r="H33" s="46" t="s">
        <v>135</v>
      </c>
      <c r="I33" s="30">
        <v>3664.2543594746412</v>
      </c>
      <c r="J33" s="30">
        <v>3356.7252032245924</v>
      </c>
    </row>
    <row r="34" spans="2:27" x14ac:dyDescent="0.25">
      <c r="B34" s="47" t="s">
        <v>133</v>
      </c>
      <c r="C34" s="30">
        <v>276.79508594989869</v>
      </c>
      <c r="D34" s="30">
        <v>276.44022045509115</v>
      </c>
      <c r="H34" s="41" t="s">
        <v>106</v>
      </c>
      <c r="I34" s="30">
        <v>2503.5329607384911</v>
      </c>
      <c r="J34" s="30">
        <v>2424.9003958621956</v>
      </c>
    </row>
    <row r="35" spans="2:27" x14ac:dyDescent="0.25">
      <c r="B35" s="47" t="s">
        <v>134</v>
      </c>
      <c r="C35" s="30">
        <v>17.743274740378123</v>
      </c>
      <c r="D35" s="30">
        <v>17.743274740378123</v>
      </c>
      <c r="H35" s="46" t="s">
        <v>136</v>
      </c>
      <c r="I35" s="30">
        <v>827.10637629256769</v>
      </c>
      <c r="J35" s="30">
        <v>884.5272522244577</v>
      </c>
    </row>
    <row r="36" spans="2:27" x14ac:dyDescent="0.25">
      <c r="B36" s="47" t="s">
        <v>135</v>
      </c>
      <c r="C36" s="30">
        <v>126.04822375564619</v>
      </c>
      <c r="D36" s="30">
        <v>106.45964844226873</v>
      </c>
      <c r="H36" s="46" t="s">
        <v>133</v>
      </c>
      <c r="I36" s="30">
        <v>614.79508594989875</v>
      </c>
      <c r="J36" s="30">
        <v>614.44022045509109</v>
      </c>
    </row>
    <row r="37" spans="2:27" x14ac:dyDescent="0.25">
      <c r="B37" s="46" t="s">
        <v>107</v>
      </c>
      <c r="C37" s="30">
        <v>1709.13</v>
      </c>
      <c r="D37" s="30">
        <v>1648.7464477624185</v>
      </c>
      <c r="H37" s="46" t="s">
        <v>134</v>
      </c>
      <c r="I37" s="30">
        <v>25.243274740378123</v>
      </c>
      <c r="J37" s="30">
        <v>25.243274740378123</v>
      </c>
      <c r="N37" s="45" t="s">
        <v>119</v>
      </c>
      <c r="O37" s="30" t="s">
        <v>156</v>
      </c>
      <c r="P37" s="30" t="s">
        <v>157</v>
      </c>
      <c r="R37" s="35" t="s">
        <v>155</v>
      </c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5">
      <c r="B38" s="47" t="s">
        <v>136</v>
      </c>
      <c r="C38" s="30">
        <v>346.15</v>
      </c>
      <c r="D38" s="30">
        <v>350.39644776241846</v>
      </c>
      <c r="H38" s="46" t="s">
        <v>135</v>
      </c>
      <c r="I38" s="30">
        <v>1036.3882237556461</v>
      </c>
      <c r="J38" s="30">
        <v>900.68964844226878</v>
      </c>
      <c r="N38" s="41" t="s">
        <v>19</v>
      </c>
      <c r="O38" s="30">
        <v>4515.0076848672261</v>
      </c>
      <c r="P38" s="30">
        <v>4869.2739652980026</v>
      </c>
      <c r="R38" s="30" t="s">
        <v>156</v>
      </c>
      <c r="S38" s="30"/>
      <c r="T38" s="30"/>
      <c r="U38" s="30"/>
      <c r="V38" s="30" t="s">
        <v>157</v>
      </c>
      <c r="W38" s="30"/>
      <c r="X38" s="30"/>
      <c r="Y38" s="30"/>
      <c r="Z38" s="30" t="s">
        <v>158</v>
      </c>
      <c r="AA38" s="30" t="s">
        <v>159</v>
      </c>
    </row>
    <row r="39" spans="2:27" x14ac:dyDescent="0.25">
      <c r="B39" s="47" t="s">
        <v>133</v>
      </c>
      <c r="C39" s="30">
        <v>897</v>
      </c>
      <c r="D39" s="30">
        <v>895.85</v>
      </c>
      <c r="H39" s="41" t="s">
        <v>107</v>
      </c>
      <c r="I39" s="30">
        <v>11579.969449573171</v>
      </c>
      <c r="J39" s="30">
        <v>11713.079275335704</v>
      </c>
      <c r="N39" s="46" t="s">
        <v>136</v>
      </c>
      <c r="O39" s="30">
        <v>1300.9826589595377</v>
      </c>
      <c r="P39" s="30">
        <v>1899.2739652980026</v>
      </c>
      <c r="R39" s="33" t="s">
        <v>160</v>
      </c>
      <c r="S39" s="30" t="s">
        <v>133</v>
      </c>
      <c r="T39" s="30" t="s">
        <v>134</v>
      </c>
      <c r="U39" s="30" t="s">
        <v>135</v>
      </c>
      <c r="V39" s="33" t="s">
        <v>160</v>
      </c>
      <c r="W39" s="30" t="s">
        <v>133</v>
      </c>
      <c r="X39" s="30" t="s">
        <v>134</v>
      </c>
      <c r="Y39" s="30" t="s">
        <v>135</v>
      </c>
      <c r="Z39" s="30"/>
      <c r="AA39" s="30"/>
    </row>
    <row r="40" spans="2:27" x14ac:dyDescent="0.25">
      <c r="B40" s="47" t="s">
        <v>134</v>
      </c>
      <c r="C40" s="30">
        <v>57.5</v>
      </c>
      <c r="D40" s="30">
        <v>57.5</v>
      </c>
      <c r="H40" s="46" t="s">
        <v>136</v>
      </c>
      <c r="I40" s="30">
        <v>5281.152271312928</v>
      </c>
      <c r="J40" s="30">
        <v>5330.8327589650326</v>
      </c>
      <c r="N40" s="46" t="s">
        <v>133</v>
      </c>
      <c r="O40" s="30">
        <v>1200</v>
      </c>
      <c r="P40" s="30">
        <v>1200</v>
      </c>
      <c r="R40" s="33">
        <v>52583.886651683802</v>
      </c>
      <c r="S40" s="30">
        <v>81949.89450133653</v>
      </c>
      <c r="T40" s="30">
        <v>11844.993153870268</v>
      </c>
      <c r="U40" s="30">
        <v>105858.97671046692</v>
      </c>
      <c r="V40" s="30">
        <v>52532.806591725785</v>
      </c>
      <c r="W40" s="30">
        <v>80506.894637937978</v>
      </c>
      <c r="X40" s="30">
        <v>11699.993153869524</v>
      </c>
      <c r="Y40" s="30">
        <v>96449.958679742151</v>
      </c>
      <c r="Z40" s="30">
        <v>252237.75101735751</v>
      </c>
      <c r="AA40" s="30">
        <v>241189.65306327544</v>
      </c>
    </row>
    <row r="41" spans="2:27" x14ac:dyDescent="0.25">
      <c r="B41" s="47" t="s">
        <v>135</v>
      </c>
      <c r="C41" s="30">
        <v>408.48</v>
      </c>
      <c r="D41" s="30">
        <v>345</v>
      </c>
      <c r="H41" s="46" t="s">
        <v>133</v>
      </c>
      <c r="I41" s="30">
        <v>1976.7495645463339</v>
      </c>
      <c r="J41" s="30">
        <v>1975.5995645463338</v>
      </c>
      <c r="N41" s="46" t="s">
        <v>134</v>
      </c>
      <c r="O41" s="30">
        <v>150</v>
      </c>
      <c r="P41" s="30">
        <v>150</v>
      </c>
      <c r="R41"/>
      <c r="S41"/>
      <c r="T41"/>
      <c r="U41"/>
      <c r="V41"/>
      <c r="W41"/>
      <c r="X41"/>
    </row>
    <row r="42" spans="2:27" x14ac:dyDescent="0.25">
      <c r="B42" s="46" t="s">
        <v>23</v>
      </c>
      <c r="C42" s="30">
        <v>1969.2150000000001</v>
      </c>
      <c r="D42" s="30">
        <v>1899.6426463349603</v>
      </c>
      <c r="H42" s="46" t="s">
        <v>134</v>
      </c>
      <c r="I42" s="30">
        <v>124.5</v>
      </c>
      <c r="J42" s="30">
        <v>124.5</v>
      </c>
      <c r="N42" s="46" t="s">
        <v>135</v>
      </c>
      <c r="O42" s="30">
        <v>1864.0250259076884</v>
      </c>
      <c r="P42" s="30">
        <v>1620</v>
      </c>
      <c r="R42"/>
      <c r="S42"/>
      <c r="T42"/>
      <c r="U42"/>
      <c r="V42"/>
      <c r="W42"/>
      <c r="X42"/>
    </row>
    <row r="43" spans="2:27" x14ac:dyDescent="0.25">
      <c r="B43" s="47" t="s">
        <v>136</v>
      </c>
      <c r="C43" s="30">
        <v>398.82499999999999</v>
      </c>
      <c r="D43" s="30">
        <v>403.71764633496036</v>
      </c>
      <c r="H43" s="46" t="s">
        <v>135</v>
      </c>
      <c r="I43" s="30">
        <v>4197.5676137139089</v>
      </c>
      <c r="J43" s="30">
        <v>4282.1469518243375</v>
      </c>
      <c r="N43" s="41" t="s">
        <v>48</v>
      </c>
      <c r="O43" s="30">
        <v>5299.999999770278</v>
      </c>
      <c r="P43" s="30">
        <v>5274.9999997713612</v>
      </c>
      <c r="R43"/>
      <c r="S43"/>
      <c r="T43"/>
      <c r="U43"/>
      <c r="V43"/>
      <c r="W43"/>
      <c r="X43"/>
    </row>
    <row r="44" spans="2:27" x14ac:dyDescent="0.25">
      <c r="B44" s="47" t="s">
        <v>133</v>
      </c>
      <c r="C44" s="30">
        <v>1033.5</v>
      </c>
      <c r="D44" s="30">
        <v>1032.175</v>
      </c>
      <c r="H44" s="41" t="s">
        <v>89</v>
      </c>
      <c r="I44" s="30">
        <v>6283.8398557704641</v>
      </c>
      <c r="J44" s="30">
        <v>6236.7586084867398</v>
      </c>
      <c r="N44" s="46" t="s">
        <v>136</v>
      </c>
      <c r="O44" s="30">
        <v>0</v>
      </c>
      <c r="P44" s="30">
        <v>99.999999995665618</v>
      </c>
      <c r="R44"/>
      <c r="S44"/>
      <c r="T44"/>
      <c r="U44"/>
      <c r="V44"/>
      <c r="W44"/>
      <c r="X44"/>
    </row>
    <row r="45" spans="2:27" x14ac:dyDescent="0.25">
      <c r="B45" s="47" t="s">
        <v>134</v>
      </c>
      <c r="C45" s="30">
        <v>66.25</v>
      </c>
      <c r="D45" s="30">
        <v>66.25</v>
      </c>
      <c r="H45" s="46" t="s">
        <v>136</v>
      </c>
      <c r="I45" s="30">
        <v>1922.7311626328351</v>
      </c>
      <c r="J45" s="30">
        <v>1746.4368951806687</v>
      </c>
      <c r="N45" s="46" t="s">
        <v>133</v>
      </c>
      <c r="O45" s="30">
        <v>2999.9999998699682</v>
      </c>
      <c r="P45" s="30">
        <v>2999.9999998699682</v>
      </c>
      <c r="R45"/>
      <c r="S45"/>
      <c r="T45"/>
      <c r="U45"/>
      <c r="V45"/>
      <c r="W45"/>
      <c r="X45"/>
    </row>
    <row r="46" spans="2:27" x14ac:dyDescent="0.25">
      <c r="B46" s="47" t="s">
        <v>135</v>
      </c>
      <c r="C46" s="30">
        <v>470.64</v>
      </c>
      <c r="D46" s="30">
        <v>397.5</v>
      </c>
      <c r="H46" s="46" t="s">
        <v>133</v>
      </c>
      <c r="I46" s="30">
        <v>2006.1033230143464</v>
      </c>
      <c r="J46" s="30">
        <v>1994.0592742952033</v>
      </c>
      <c r="N46" s="46" t="s">
        <v>134</v>
      </c>
      <c r="O46" s="30">
        <v>299.99999998699678</v>
      </c>
      <c r="P46" s="30">
        <v>274.99999998808045</v>
      </c>
      <c r="R46" s="45" t="s">
        <v>119</v>
      </c>
      <c r="S46" s="30" t="s">
        <v>156</v>
      </c>
      <c r="T46" s="30" t="s">
        <v>157</v>
      </c>
      <c r="U46"/>
      <c r="V46"/>
      <c r="W46"/>
      <c r="X46"/>
    </row>
    <row r="47" spans="2:27" x14ac:dyDescent="0.25">
      <c r="B47" s="41" t="s">
        <v>13</v>
      </c>
      <c r="C47" s="30">
        <v>4350</v>
      </c>
      <c r="D47" s="30">
        <v>3940</v>
      </c>
      <c r="H47" s="46" t="s">
        <v>134</v>
      </c>
      <c r="I47" s="30">
        <v>160.38977438075847</v>
      </c>
      <c r="J47" s="30">
        <v>159.17669383356161</v>
      </c>
      <c r="N47" s="46" t="s">
        <v>135</v>
      </c>
      <c r="O47" s="30">
        <v>1999.9999999133124</v>
      </c>
      <c r="P47" s="30">
        <v>1899.9999999176466</v>
      </c>
      <c r="R47" s="41" t="s">
        <v>136</v>
      </c>
      <c r="S47" s="30">
        <v>52583.886651683802</v>
      </c>
      <c r="T47" s="30">
        <v>52532.806591725785</v>
      </c>
      <c r="U47"/>
      <c r="V47"/>
      <c r="W47"/>
      <c r="X47"/>
    </row>
    <row r="48" spans="2:27" x14ac:dyDescent="0.25">
      <c r="B48" s="46" t="s">
        <v>98</v>
      </c>
      <c r="C48" s="30">
        <v>1174.5</v>
      </c>
      <c r="D48" s="30">
        <v>1063.8</v>
      </c>
      <c r="H48" s="46" t="s">
        <v>135</v>
      </c>
      <c r="I48" s="30">
        <v>2194.6155957425244</v>
      </c>
      <c r="J48" s="30">
        <v>2337.0857451773059</v>
      </c>
      <c r="N48" s="41" t="s">
        <v>143</v>
      </c>
      <c r="O48" s="30">
        <v>7430.8000983829988</v>
      </c>
      <c r="P48" s="30">
        <v>7168.2699772642227</v>
      </c>
      <c r="R48" s="41" t="s">
        <v>133</v>
      </c>
      <c r="S48" s="30">
        <v>81949.89450133653</v>
      </c>
      <c r="T48" s="30">
        <v>80506.894637937978</v>
      </c>
      <c r="U48"/>
      <c r="V48"/>
      <c r="W48"/>
      <c r="X48"/>
    </row>
    <row r="49" spans="2:24" x14ac:dyDescent="0.25">
      <c r="B49" s="47" t="s">
        <v>136</v>
      </c>
      <c r="C49" s="30">
        <v>13.5</v>
      </c>
      <c r="D49" s="30">
        <v>13.5</v>
      </c>
      <c r="H49" s="41" t="s">
        <v>86</v>
      </c>
      <c r="I49" s="30">
        <v>10418.963258670519</v>
      </c>
      <c r="J49" s="30">
        <v>9984.6589552483692</v>
      </c>
      <c r="N49" s="46" t="s">
        <v>136</v>
      </c>
      <c r="O49" s="30">
        <v>1504.9595139370763</v>
      </c>
      <c r="P49" s="30">
        <v>1523.4218336264839</v>
      </c>
      <c r="R49" s="41" t="s">
        <v>134</v>
      </c>
      <c r="S49" s="30">
        <v>11844.993153870268</v>
      </c>
      <c r="T49" s="30">
        <v>11699.993153869524</v>
      </c>
      <c r="U49"/>
      <c r="V49"/>
      <c r="W49"/>
      <c r="X49"/>
    </row>
    <row r="50" spans="2:24" x14ac:dyDescent="0.25">
      <c r="B50" s="47" t="s">
        <v>133</v>
      </c>
      <c r="C50" s="30">
        <v>1080</v>
      </c>
      <c r="D50" s="30">
        <v>1023.3</v>
      </c>
      <c r="H50" s="46" t="s">
        <v>136</v>
      </c>
      <c r="I50" s="30">
        <v>943.11325867052028</v>
      </c>
      <c r="J50" s="30">
        <v>811.32895524836954</v>
      </c>
      <c r="N50" s="46" t="s">
        <v>133</v>
      </c>
      <c r="O50" s="30">
        <v>3899.8950859498987</v>
      </c>
      <c r="P50" s="30">
        <v>3894.8952204550915</v>
      </c>
      <c r="R50" s="41" t="s">
        <v>135</v>
      </c>
      <c r="S50" s="30">
        <v>105858.97671046692</v>
      </c>
      <c r="T50" s="30">
        <v>96449.958679742151</v>
      </c>
      <c r="U50"/>
      <c r="V50"/>
      <c r="W50"/>
      <c r="X50"/>
    </row>
    <row r="51" spans="2:24" x14ac:dyDescent="0.25">
      <c r="B51" s="47" t="s">
        <v>134</v>
      </c>
      <c r="C51" s="30">
        <v>27</v>
      </c>
      <c r="D51" s="30">
        <v>27</v>
      </c>
      <c r="H51" s="46" t="s">
        <v>133</v>
      </c>
      <c r="I51" s="30">
        <v>3875</v>
      </c>
      <c r="J51" s="30">
        <v>3815</v>
      </c>
      <c r="N51" s="46" t="s">
        <v>134</v>
      </c>
      <c r="O51" s="30">
        <v>249.99327474037813</v>
      </c>
      <c r="P51" s="30">
        <v>249.99327474037813</v>
      </c>
      <c r="R51" s="41" t="s">
        <v>120</v>
      </c>
      <c r="S51" s="30">
        <v>252237.75101735751</v>
      </c>
      <c r="T51" s="30">
        <v>241189.65306327544</v>
      </c>
      <c r="U51"/>
      <c r="V51"/>
      <c r="W51"/>
      <c r="X51"/>
    </row>
    <row r="52" spans="2:24" x14ac:dyDescent="0.25">
      <c r="B52" s="47" t="s">
        <v>135</v>
      </c>
      <c r="C52" s="30">
        <v>54</v>
      </c>
      <c r="D52" s="30">
        <v>0</v>
      </c>
      <c r="H52" s="46" t="s">
        <v>134</v>
      </c>
      <c r="I52" s="30">
        <v>1020.9</v>
      </c>
      <c r="J52" s="30">
        <v>1021.68</v>
      </c>
      <c r="N52" s="46" t="s">
        <v>135</v>
      </c>
      <c r="O52" s="30">
        <v>1775.9522237556462</v>
      </c>
      <c r="P52" s="30">
        <v>1499.9596484422686</v>
      </c>
      <c r="R52"/>
      <c r="S52"/>
      <c r="T52"/>
      <c r="U52"/>
      <c r="V52"/>
      <c r="W52"/>
      <c r="X52"/>
    </row>
    <row r="53" spans="2:24" x14ac:dyDescent="0.25">
      <c r="B53" s="46" t="s">
        <v>41</v>
      </c>
      <c r="C53" s="30">
        <v>3175.5</v>
      </c>
      <c r="D53" s="30">
        <v>2876.2</v>
      </c>
      <c r="H53" s="46" t="s">
        <v>135</v>
      </c>
      <c r="I53" s="30">
        <v>4579.95</v>
      </c>
      <c r="J53" s="30">
        <v>4336.6499999999996</v>
      </c>
      <c r="N53" s="41" t="s">
        <v>13</v>
      </c>
      <c r="O53" s="30">
        <v>4350</v>
      </c>
      <c r="P53" s="30">
        <v>3940</v>
      </c>
      <c r="R53"/>
      <c r="S53"/>
      <c r="T53"/>
      <c r="U53"/>
      <c r="V53"/>
      <c r="W53"/>
      <c r="X53"/>
    </row>
    <row r="54" spans="2:24" x14ac:dyDescent="0.25">
      <c r="B54" s="47" t="s">
        <v>136</v>
      </c>
      <c r="C54" s="30">
        <v>36.5</v>
      </c>
      <c r="D54" s="30">
        <v>36.5</v>
      </c>
      <c r="H54" s="41" t="s">
        <v>41</v>
      </c>
      <c r="I54" s="30">
        <v>61140.119091405519</v>
      </c>
      <c r="J54" s="30">
        <v>59697.788212780637</v>
      </c>
      <c r="N54" s="46" t="s">
        <v>136</v>
      </c>
      <c r="O54" s="30">
        <v>50</v>
      </c>
      <c r="P54" s="30">
        <v>50</v>
      </c>
      <c r="R54"/>
      <c r="S54"/>
      <c r="T54"/>
      <c r="U54"/>
      <c r="V54"/>
      <c r="W54"/>
      <c r="X54"/>
    </row>
    <row r="55" spans="2:24" x14ac:dyDescent="0.25">
      <c r="B55" s="47" t="s">
        <v>133</v>
      </c>
      <c r="C55" s="30">
        <v>2920</v>
      </c>
      <c r="D55" s="30">
        <v>2766.7</v>
      </c>
      <c r="H55" s="46" t="s">
        <v>136</v>
      </c>
      <c r="I55" s="30">
        <v>5143.3806816545512</v>
      </c>
      <c r="J55" s="30">
        <v>5450.6859179849989</v>
      </c>
      <c r="N55" s="46" t="s">
        <v>133</v>
      </c>
      <c r="O55" s="30">
        <v>4000</v>
      </c>
      <c r="P55" s="30">
        <v>3790</v>
      </c>
      <c r="R55"/>
      <c r="S55"/>
      <c r="T55"/>
      <c r="U55"/>
      <c r="V55"/>
      <c r="W55"/>
      <c r="X55"/>
    </row>
    <row r="56" spans="2:24" x14ac:dyDescent="0.25">
      <c r="B56" s="47" t="s">
        <v>134</v>
      </c>
      <c r="C56" s="30">
        <v>73</v>
      </c>
      <c r="D56" s="30">
        <v>73</v>
      </c>
      <c r="H56" s="46" t="s">
        <v>133</v>
      </c>
      <c r="I56" s="30">
        <v>30101.050369641045</v>
      </c>
      <c r="J56" s="30">
        <v>29873.270369641046</v>
      </c>
      <c r="N56" s="46" t="s">
        <v>134</v>
      </c>
      <c r="O56" s="30">
        <v>100</v>
      </c>
      <c r="P56" s="30">
        <v>100</v>
      </c>
      <c r="R56"/>
      <c r="S56"/>
      <c r="T56"/>
      <c r="U56"/>
      <c r="V56"/>
      <c r="W56"/>
      <c r="X56"/>
    </row>
    <row r="57" spans="2:24" x14ac:dyDescent="0.25">
      <c r="B57" s="47" t="s">
        <v>135</v>
      </c>
      <c r="C57" s="30">
        <v>146</v>
      </c>
      <c r="D57" s="30">
        <v>0</v>
      </c>
      <c r="H57" s="46" t="s">
        <v>134</v>
      </c>
      <c r="I57" s="30">
        <v>4032.4475939598988</v>
      </c>
      <c r="J57" s="30">
        <v>3959.3406745081793</v>
      </c>
      <c r="N57" s="46" t="s">
        <v>135</v>
      </c>
      <c r="O57" s="30">
        <v>200</v>
      </c>
      <c r="P57" s="30">
        <v>0</v>
      </c>
      <c r="R57"/>
      <c r="S57"/>
      <c r="T57"/>
      <c r="U57"/>
      <c r="V57"/>
      <c r="W57"/>
      <c r="X57"/>
    </row>
    <row r="58" spans="2:24" x14ac:dyDescent="0.25">
      <c r="B58" s="41" t="s">
        <v>78</v>
      </c>
      <c r="C58" s="30">
        <v>728.00000001422973</v>
      </c>
      <c r="D58" s="30">
        <v>810.00000001583237</v>
      </c>
      <c r="H58" s="46" t="s">
        <v>135</v>
      </c>
      <c r="I58" s="30">
        <v>21863.240446150015</v>
      </c>
      <c r="J58" s="30">
        <v>20414.491250646406</v>
      </c>
      <c r="N58" s="41" t="s">
        <v>78</v>
      </c>
      <c r="O58" s="30">
        <v>728.00000001422973</v>
      </c>
      <c r="P58" s="30">
        <v>810.00000001583248</v>
      </c>
      <c r="R58"/>
      <c r="S58"/>
      <c r="T58"/>
      <c r="U58"/>
      <c r="V58"/>
      <c r="W58"/>
      <c r="X58"/>
    </row>
    <row r="59" spans="2:24" x14ac:dyDescent="0.25">
      <c r="B59" s="46" t="s">
        <v>75</v>
      </c>
      <c r="C59" s="30">
        <v>113.06806520173417</v>
      </c>
      <c r="D59" s="30">
        <v>125.80375386456686</v>
      </c>
      <c r="H59" s="41" t="s">
        <v>61</v>
      </c>
      <c r="I59" s="30">
        <v>10866.106726685033</v>
      </c>
      <c r="J59" s="30">
        <v>10171.70555602165</v>
      </c>
      <c r="N59" s="46" t="s">
        <v>136</v>
      </c>
      <c r="O59" s="30">
        <v>200.00000000390924</v>
      </c>
      <c r="P59" s="30">
        <v>200.00000000390924</v>
      </c>
      <c r="R59"/>
      <c r="S59"/>
      <c r="T59"/>
      <c r="U59"/>
      <c r="V59"/>
      <c r="W59"/>
      <c r="X59"/>
    </row>
    <row r="60" spans="2:24" x14ac:dyDescent="0.25">
      <c r="B60" s="47" t="s">
        <v>136</v>
      </c>
      <c r="C60" s="30">
        <v>31.062655275201696</v>
      </c>
      <c r="D60" s="30">
        <v>31.062655275201696</v>
      </c>
      <c r="H60" s="46" t="s">
        <v>136</v>
      </c>
      <c r="I60" s="30">
        <v>2541.4367268512065</v>
      </c>
      <c r="J60" s="30">
        <v>1831.3605561890097</v>
      </c>
      <c r="N60" s="46" t="s">
        <v>133</v>
      </c>
      <c r="O60" s="30">
        <v>450.00000000879584</v>
      </c>
      <c r="P60" s="30">
        <v>460.00000000899126</v>
      </c>
      <c r="R60"/>
      <c r="S60"/>
      <c r="T60"/>
      <c r="U60"/>
      <c r="V60"/>
      <c r="W60"/>
      <c r="X60"/>
    </row>
    <row r="61" spans="2:24" x14ac:dyDescent="0.25">
      <c r="B61" s="47" t="s">
        <v>133</v>
      </c>
      <c r="C61" s="30">
        <v>69.890974369203818</v>
      </c>
      <c r="D61" s="30">
        <v>71.444107132963893</v>
      </c>
      <c r="H61" s="46" t="s">
        <v>133</v>
      </c>
      <c r="I61" s="30">
        <v>2304.49999994062</v>
      </c>
      <c r="J61" s="30">
        <v>2355.3449999383361</v>
      </c>
      <c r="N61" s="46" t="s">
        <v>134</v>
      </c>
      <c r="O61" s="30">
        <v>0</v>
      </c>
      <c r="P61" s="30">
        <v>0</v>
      </c>
      <c r="R61"/>
      <c r="S61"/>
      <c r="T61"/>
      <c r="U61"/>
      <c r="V61"/>
      <c r="W61"/>
      <c r="X61"/>
    </row>
    <row r="62" spans="2:24" x14ac:dyDescent="0.25">
      <c r="B62" s="47" t="s">
        <v>134</v>
      </c>
      <c r="C62" s="30">
        <v>0</v>
      </c>
      <c r="D62" s="30">
        <v>0</v>
      </c>
      <c r="H62" s="46" t="s">
        <v>134</v>
      </c>
      <c r="I62" s="30">
        <v>168.5</v>
      </c>
      <c r="J62" s="30">
        <v>168.5</v>
      </c>
      <c r="N62" s="46" t="s">
        <v>135</v>
      </c>
      <c r="O62" s="30">
        <v>78.000000001524612</v>
      </c>
      <c r="P62" s="30">
        <v>150.00000000293193</v>
      </c>
      <c r="R62"/>
      <c r="S62"/>
      <c r="T62"/>
      <c r="U62"/>
      <c r="V62"/>
      <c r="W62"/>
      <c r="X62"/>
    </row>
    <row r="63" spans="2:24" x14ac:dyDescent="0.25">
      <c r="B63" s="47" t="s">
        <v>135</v>
      </c>
      <c r="C63" s="30">
        <v>12.114435557328662</v>
      </c>
      <c r="D63" s="30">
        <v>23.296991456401269</v>
      </c>
      <c r="H63" s="46" t="s">
        <v>135</v>
      </c>
      <c r="I63" s="30">
        <v>5851.6699998932081</v>
      </c>
      <c r="J63" s="30">
        <v>5816.499999894304</v>
      </c>
      <c r="N63" s="41" t="s">
        <v>76</v>
      </c>
      <c r="O63" s="30">
        <v>5060.0000000963082</v>
      </c>
      <c r="P63" s="30">
        <v>4697.0000000893979</v>
      </c>
      <c r="R63"/>
      <c r="S63"/>
      <c r="T63"/>
      <c r="U63"/>
      <c r="V63"/>
      <c r="W63"/>
      <c r="X63"/>
    </row>
    <row r="64" spans="2:24" x14ac:dyDescent="0.25">
      <c r="B64" s="46" t="s">
        <v>92</v>
      </c>
      <c r="C64" s="30">
        <v>614.93193481249546</v>
      </c>
      <c r="D64" s="30">
        <v>684.19624615126554</v>
      </c>
      <c r="H64" s="41" t="s">
        <v>65</v>
      </c>
      <c r="I64" s="30">
        <v>7771.9332743804061</v>
      </c>
      <c r="J64" s="30">
        <v>7383.742331495152</v>
      </c>
      <c r="N64" s="46" t="s">
        <v>136</v>
      </c>
      <c r="O64" s="30">
        <v>900.00000001712976</v>
      </c>
      <c r="P64" s="30">
        <v>1000.000000019033</v>
      </c>
      <c r="R64"/>
      <c r="S64"/>
      <c r="T64"/>
      <c r="U64"/>
      <c r="V64"/>
      <c r="W64"/>
      <c r="X64"/>
    </row>
    <row r="65" spans="2:24" x14ac:dyDescent="0.25">
      <c r="B65" s="47" t="s">
        <v>136</v>
      </c>
      <c r="C65" s="30">
        <v>168.93734472870753</v>
      </c>
      <c r="D65" s="30">
        <v>168.93734472870753</v>
      </c>
      <c r="H65" s="46" t="s">
        <v>136</v>
      </c>
      <c r="I65" s="30">
        <v>1347.5502495302781</v>
      </c>
      <c r="J65" s="30">
        <v>1308.4668712801611</v>
      </c>
      <c r="N65" s="46" t="s">
        <v>133</v>
      </c>
      <c r="O65" s="30">
        <v>1500.0000000285495</v>
      </c>
      <c r="P65" s="30">
        <v>1500.0000000285495</v>
      </c>
      <c r="R65"/>
      <c r="S65"/>
      <c r="T65"/>
      <c r="U65"/>
      <c r="V65"/>
      <c r="W65"/>
      <c r="X65"/>
    </row>
    <row r="66" spans="2:24" x14ac:dyDescent="0.25">
      <c r="B66" s="47" t="s">
        <v>133</v>
      </c>
      <c r="C66" s="30">
        <v>380.10902563959201</v>
      </c>
      <c r="D66" s="30">
        <v>388.55589287602737</v>
      </c>
      <c r="H66" s="46" t="s">
        <v>133</v>
      </c>
      <c r="I66" s="30">
        <v>2113.2716706887632</v>
      </c>
      <c r="J66" s="30">
        <v>2110.1759189737236</v>
      </c>
      <c r="N66" s="46" t="s">
        <v>134</v>
      </c>
      <c r="O66" s="30">
        <v>250.00000000475825</v>
      </c>
      <c r="P66" s="30">
        <v>250.00000000475825</v>
      </c>
      <c r="R66"/>
      <c r="S66"/>
      <c r="T66"/>
    </row>
    <row r="67" spans="2:24" x14ac:dyDescent="0.25">
      <c r="B67" s="47" t="s">
        <v>134</v>
      </c>
      <c r="C67" s="30">
        <v>0</v>
      </c>
      <c r="D67" s="30">
        <v>0</v>
      </c>
      <c r="H67" s="46" t="s">
        <v>134</v>
      </c>
      <c r="I67" s="30">
        <v>1068.6794004607511</v>
      </c>
      <c r="J67" s="30">
        <v>1068.6794004607511</v>
      </c>
      <c r="N67" s="46" t="s">
        <v>135</v>
      </c>
      <c r="O67" s="30">
        <v>2410.0000000458699</v>
      </c>
      <c r="P67" s="30">
        <v>1947.0000000370574</v>
      </c>
      <c r="R67"/>
      <c r="S67"/>
      <c r="T67"/>
    </row>
    <row r="68" spans="2:24" x14ac:dyDescent="0.25">
      <c r="B68" s="47" t="s">
        <v>135</v>
      </c>
      <c r="C68" s="30">
        <v>65.88556444419595</v>
      </c>
      <c r="D68" s="30">
        <v>126.70300854653067</v>
      </c>
      <c r="H68" s="46" t="s">
        <v>135</v>
      </c>
      <c r="I68" s="30">
        <v>3242.431953700614</v>
      </c>
      <c r="J68" s="30">
        <v>2896.4201407805172</v>
      </c>
      <c r="N68" s="41" t="s">
        <v>32</v>
      </c>
      <c r="O68" s="30">
        <v>6699</v>
      </c>
      <c r="P68" s="30">
        <v>5800</v>
      </c>
      <c r="R68"/>
      <c r="S68"/>
      <c r="T68"/>
    </row>
    <row r="69" spans="2:24" x14ac:dyDescent="0.25">
      <c r="B69" s="41" t="s">
        <v>76</v>
      </c>
      <c r="C69" s="30">
        <v>5060.0000000963082</v>
      </c>
      <c r="D69" s="30">
        <v>4697.0000000893979</v>
      </c>
      <c r="H69" s="41" t="s">
        <v>72</v>
      </c>
      <c r="I69" s="30">
        <v>6578.2586777456645</v>
      </c>
      <c r="J69" s="30">
        <v>6693.6170006973216</v>
      </c>
      <c r="N69" s="46" t="s">
        <v>136</v>
      </c>
      <c r="O69" s="30">
        <v>1500</v>
      </c>
      <c r="P69" s="30">
        <v>1500</v>
      </c>
      <c r="R69"/>
      <c r="S69"/>
      <c r="T69"/>
    </row>
    <row r="70" spans="2:24" x14ac:dyDescent="0.25">
      <c r="B70" s="46" t="s">
        <v>75</v>
      </c>
      <c r="C70" s="30">
        <v>637.97741504846795</v>
      </c>
      <c r="D70" s="30">
        <v>592.20947005586038</v>
      </c>
      <c r="H70" s="46" t="s">
        <v>136</v>
      </c>
      <c r="I70" s="30">
        <v>2849.8486777456646</v>
      </c>
      <c r="J70" s="30">
        <v>2695.5070006973215</v>
      </c>
      <c r="N70" s="46" t="s">
        <v>133</v>
      </c>
      <c r="O70" s="30">
        <v>1400</v>
      </c>
      <c r="P70" s="30">
        <v>1300</v>
      </c>
      <c r="R70"/>
      <c r="S70"/>
      <c r="T70"/>
    </row>
    <row r="71" spans="2:24" x14ac:dyDescent="0.25">
      <c r="B71" s="47" t="s">
        <v>136</v>
      </c>
      <c r="C71" s="30">
        <v>113.47424378332433</v>
      </c>
      <c r="D71" s="30">
        <v>126.0824930925826</v>
      </c>
      <c r="H71" s="46" t="s">
        <v>133</v>
      </c>
      <c r="I71" s="30">
        <v>823</v>
      </c>
      <c r="J71" s="30">
        <v>823</v>
      </c>
      <c r="N71" s="46" t="s">
        <v>134</v>
      </c>
      <c r="O71" s="30">
        <v>100</v>
      </c>
      <c r="P71" s="30">
        <v>100</v>
      </c>
      <c r="R71"/>
      <c r="S71"/>
      <c r="T71"/>
    </row>
    <row r="72" spans="2:24" x14ac:dyDescent="0.25">
      <c r="B72" s="47" t="s">
        <v>133</v>
      </c>
      <c r="C72" s="30">
        <v>189.12373963887387</v>
      </c>
      <c r="D72" s="30">
        <v>189.12373963887387</v>
      </c>
      <c r="H72" s="46" t="s">
        <v>134</v>
      </c>
      <c r="I72" s="30">
        <v>72</v>
      </c>
      <c r="J72" s="30">
        <v>72</v>
      </c>
      <c r="N72" s="46" t="s">
        <v>135</v>
      </c>
      <c r="O72" s="30">
        <v>3699</v>
      </c>
      <c r="P72" s="30">
        <v>2900</v>
      </c>
      <c r="R72"/>
      <c r="S72"/>
      <c r="T72"/>
    </row>
    <row r="73" spans="2:24" x14ac:dyDescent="0.25">
      <c r="B73" s="47" t="s">
        <v>134</v>
      </c>
      <c r="C73" s="30">
        <v>31.520623273145649</v>
      </c>
      <c r="D73" s="30">
        <v>31.520623273145649</v>
      </c>
      <c r="H73" s="46" t="s">
        <v>135</v>
      </c>
      <c r="I73" s="30">
        <v>2833.41</v>
      </c>
      <c r="J73" s="30">
        <v>3103.11</v>
      </c>
      <c r="N73" s="41" t="s">
        <v>63</v>
      </c>
      <c r="O73" s="30">
        <v>2033.2189306358382</v>
      </c>
      <c r="P73" s="30">
        <v>2001.4195003896798</v>
      </c>
      <c r="R73"/>
      <c r="S73"/>
      <c r="T73"/>
    </row>
    <row r="74" spans="2:24" x14ac:dyDescent="0.25">
      <c r="B74" s="47" t="s">
        <v>135</v>
      </c>
      <c r="C74" s="30">
        <v>303.85880835312406</v>
      </c>
      <c r="D74" s="30">
        <v>245.48261405125831</v>
      </c>
      <c r="H74" s="41" t="s">
        <v>75</v>
      </c>
      <c r="I74" s="30">
        <v>28869.496937701755</v>
      </c>
      <c r="J74" s="30">
        <v>27011.336962472044</v>
      </c>
      <c r="N74" s="46" t="s">
        <v>136</v>
      </c>
      <c r="O74" s="30">
        <v>702.21893063583821</v>
      </c>
      <c r="P74" s="30">
        <v>687.41950038967968</v>
      </c>
      <c r="R74"/>
      <c r="S74"/>
      <c r="T74"/>
    </row>
    <row r="75" spans="2:24" x14ac:dyDescent="0.25">
      <c r="B75" s="46" t="s">
        <v>94</v>
      </c>
      <c r="C75" s="30">
        <v>4422.02258504784</v>
      </c>
      <c r="D75" s="30">
        <v>4104.7905300335378</v>
      </c>
      <c r="H75" s="46" t="s">
        <v>136</v>
      </c>
      <c r="I75" s="30">
        <v>4987.0964300803598</v>
      </c>
      <c r="J75" s="30">
        <v>4961.6210121667727</v>
      </c>
      <c r="N75" s="46" t="s">
        <v>133</v>
      </c>
      <c r="O75" s="30">
        <v>500</v>
      </c>
      <c r="P75" s="30">
        <v>514</v>
      </c>
      <c r="R75"/>
      <c r="S75"/>
      <c r="T75"/>
    </row>
    <row r="76" spans="2:24" x14ac:dyDescent="0.25">
      <c r="B76" s="47" t="s">
        <v>136</v>
      </c>
      <c r="C76" s="30">
        <v>786.5257562338054</v>
      </c>
      <c r="D76" s="30">
        <v>873.91750692645041</v>
      </c>
      <c r="H76" s="46" t="s">
        <v>133</v>
      </c>
      <c r="I76" s="30">
        <v>11155.797519186384</v>
      </c>
      <c r="J76" s="30">
        <v>10565.40416675756</v>
      </c>
      <c r="N76" s="46" t="s">
        <v>134</v>
      </c>
      <c r="O76" s="30">
        <v>0</v>
      </c>
      <c r="P76" s="30">
        <v>0</v>
      </c>
      <c r="R76"/>
      <c r="S76"/>
      <c r="T76"/>
    </row>
    <row r="77" spans="2:24" x14ac:dyDescent="0.25">
      <c r="B77" s="47" t="s">
        <v>133</v>
      </c>
      <c r="C77" s="30">
        <v>1310.8762603896757</v>
      </c>
      <c r="D77" s="30">
        <v>1310.8762603896757</v>
      </c>
      <c r="H77" s="46" t="s">
        <v>134</v>
      </c>
      <c r="I77" s="30">
        <v>577.42440103032186</v>
      </c>
      <c r="J77" s="30">
        <v>577.42440103032186</v>
      </c>
      <c r="N77" s="46" t="s">
        <v>135</v>
      </c>
      <c r="O77" s="30">
        <v>831</v>
      </c>
      <c r="P77" s="30">
        <v>800</v>
      </c>
      <c r="R77"/>
      <c r="S77"/>
      <c r="T77"/>
    </row>
    <row r="78" spans="2:24" x14ac:dyDescent="0.25">
      <c r="B78" s="47" t="s">
        <v>134</v>
      </c>
      <c r="C78" s="30">
        <v>218.4793767316126</v>
      </c>
      <c r="D78" s="30">
        <v>218.4793767316126</v>
      </c>
      <c r="H78" s="46" t="s">
        <v>135</v>
      </c>
      <c r="I78" s="30">
        <v>12149.178587404685</v>
      </c>
      <c r="J78" s="30">
        <v>10906.887382517387</v>
      </c>
      <c r="N78" s="41" t="s">
        <v>87</v>
      </c>
      <c r="O78" s="30">
        <v>950</v>
      </c>
      <c r="P78" s="30">
        <v>950</v>
      </c>
      <c r="R78"/>
      <c r="S78"/>
      <c r="T78"/>
    </row>
    <row r="79" spans="2:24" x14ac:dyDescent="0.25">
      <c r="B79" s="47" t="s">
        <v>135</v>
      </c>
      <c r="C79" s="30">
        <v>2106.1411916927459</v>
      </c>
      <c r="D79" s="30">
        <v>1701.5173859857991</v>
      </c>
      <c r="H79" s="41" t="s">
        <v>92</v>
      </c>
      <c r="I79" s="30">
        <v>7483.6355600697625</v>
      </c>
      <c r="J79" s="30">
        <v>7178.3500679470581</v>
      </c>
      <c r="N79" s="46" t="s">
        <v>136</v>
      </c>
      <c r="O79" s="30">
        <v>500</v>
      </c>
      <c r="P79" s="30">
        <v>500</v>
      </c>
      <c r="R79"/>
      <c r="S79"/>
      <c r="T79"/>
    </row>
    <row r="80" spans="2:24" x14ac:dyDescent="0.25">
      <c r="B80" s="41" t="s">
        <v>32</v>
      </c>
      <c r="C80" s="30">
        <v>6699</v>
      </c>
      <c r="D80" s="30">
        <v>5800</v>
      </c>
      <c r="H80" s="46" t="s">
        <v>136</v>
      </c>
      <c r="I80" s="30">
        <v>1702.0030892159039</v>
      </c>
      <c r="J80" s="30">
        <v>1502.7701176225946</v>
      </c>
      <c r="N80" s="46" t="s">
        <v>133</v>
      </c>
      <c r="O80" s="30">
        <v>0</v>
      </c>
      <c r="P80" s="30">
        <v>0</v>
      </c>
      <c r="R80"/>
      <c r="S80"/>
      <c r="T80"/>
    </row>
    <row r="81" spans="2:20" x14ac:dyDescent="0.25">
      <c r="B81" s="46" t="s">
        <v>75</v>
      </c>
      <c r="C81" s="30">
        <v>1406.79</v>
      </c>
      <c r="D81" s="30">
        <v>1218</v>
      </c>
      <c r="H81" s="46" t="s">
        <v>133</v>
      </c>
      <c r="I81" s="30">
        <v>2798.4889402923036</v>
      </c>
      <c r="J81" s="30">
        <v>2836.5859756605732</v>
      </c>
      <c r="N81" s="46" t="s">
        <v>134</v>
      </c>
      <c r="O81" s="30">
        <v>200</v>
      </c>
      <c r="P81" s="30">
        <v>200</v>
      </c>
      <c r="R81"/>
      <c r="S81"/>
      <c r="T81"/>
    </row>
    <row r="82" spans="2:20" x14ac:dyDescent="0.25">
      <c r="B82" s="47" t="s">
        <v>136</v>
      </c>
      <c r="C82" s="30">
        <v>315</v>
      </c>
      <c r="D82" s="30">
        <v>315</v>
      </c>
      <c r="H82" s="46" t="s">
        <v>134</v>
      </c>
      <c r="I82" s="30">
        <v>365.8</v>
      </c>
      <c r="J82" s="30">
        <v>365.8</v>
      </c>
      <c r="N82" s="46" t="s">
        <v>135</v>
      </c>
      <c r="O82" s="30">
        <v>250</v>
      </c>
      <c r="P82" s="30">
        <v>250</v>
      </c>
      <c r="R82"/>
      <c r="S82"/>
      <c r="T82"/>
    </row>
    <row r="83" spans="2:20" x14ac:dyDescent="0.25">
      <c r="B83" s="47" t="s">
        <v>133</v>
      </c>
      <c r="C83" s="30">
        <v>294</v>
      </c>
      <c r="D83" s="30">
        <v>273</v>
      </c>
      <c r="H83" s="46" t="s">
        <v>135</v>
      </c>
      <c r="I83" s="30">
        <v>2617.3435305615549</v>
      </c>
      <c r="J83" s="30">
        <v>2473.1939746638895</v>
      </c>
      <c r="N83" s="41" t="s">
        <v>67</v>
      </c>
      <c r="O83" s="30">
        <v>6640.3404985549132</v>
      </c>
      <c r="P83" s="30">
        <v>6462.3140817917065</v>
      </c>
      <c r="R83"/>
      <c r="S83"/>
      <c r="T83"/>
    </row>
    <row r="84" spans="2:20" x14ac:dyDescent="0.25">
      <c r="B84" s="47" t="s">
        <v>134</v>
      </c>
      <c r="C84" s="30">
        <v>21</v>
      </c>
      <c r="D84" s="30">
        <v>21</v>
      </c>
      <c r="H84" s="41" t="s">
        <v>88</v>
      </c>
      <c r="I84" s="30">
        <v>3232.8930997109828</v>
      </c>
      <c r="J84" s="30">
        <v>3155.6089794495256</v>
      </c>
      <c r="N84" s="46" t="s">
        <v>136</v>
      </c>
      <c r="O84" s="30">
        <v>365.34049855491327</v>
      </c>
      <c r="P84" s="30">
        <v>137.31408179170597</v>
      </c>
      <c r="R84"/>
      <c r="S84"/>
      <c r="T84"/>
    </row>
    <row r="85" spans="2:20" x14ac:dyDescent="0.25">
      <c r="B85" s="47" t="s">
        <v>135</v>
      </c>
      <c r="C85" s="30">
        <v>776.79</v>
      </c>
      <c r="D85" s="30">
        <v>609</v>
      </c>
      <c r="H85" s="46" t="s">
        <v>136</v>
      </c>
      <c r="I85" s="30">
        <v>1435.4530997109828</v>
      </c>
      <c r="J85" s="30">
        <v>1571.5289794495261</v>
      </c>
      <c r="N85" s="46" t="s">
        <v>133</v>
      </c>
      <c r="O85" s="30">
        <v>2500</v>
      </c>
      <c r="P85" s="30">
        <v>2500</v>
      </c>
      <c r="R85"/>
      <c r="S85"/>
      <c r="T85"/>
    </row>
    <row r="86" spans="2:20" x14ac:dyDescent="0.25">
      <c r="B86" s="46" t="s">
        <v>92</v>
      </c>
      <c r="C86" s="30">
        <v>556.01700000000005</v>
      </c>
      <c r="D86" s="30">
        <v>481.40000000000009</v>
      </c>
      <c r="H86" s="46" t="s">
        <v>133</v>
      </c>
      <c r="I86" s="30">
        <v>507</v>
      </c>
      <c r="J86" s="30">
        <v>507</v>
      </c>
      <c r="N86" s="46" t="s">
        <v>134</v>
      </c>
      <c r="O86" s="30">
        <v>300</v>
      </c>
      <c r="P86" s="30">
        <v>300</v>
      </c>
      <c r="R86"/>
      <c r="S86"/>
      <c r="T86"/>
    </row>
    <row r="87" spans="2:20" x14ac:dyDescent="0.25">
      <c r="B87" s="47" t="s">
        <v>136</v>
      </c>
      <c r="C87" s="30">
        <v>124.50000000000001</v>
      </c>
      <c r="D87" s="30">
        <v>124.50000000000001</v>
      </c>
      <c r="H87" s="46" t="s">
        <v>134</v>
      </c>
      <c r="I87" s="30">
        <v>41.8</v>
      </c>
      <c r="J87" s="30">
        <v>34.239999999999995</v>
      </c>
      <c r="N87" s="46" t="s">
        <v>135</v>
      </c>
      <c r="O87" s="30">
        <v>3475</v>
      </c>
      <c r="P87" s="30">
        <v>3525</v>
      </c>
      <c r="R87"/>
      <c r="S87"/>
      <c r="T87"/>
    </row>
    <row r="88" spans="2:20" x14ac:dyDescent="0.25">
      <c r="B88" s="47" t="s">
        <v>133</v>
      </c>
      <c r="C88" s="30">
        <v>116.20000000000002</v>
      </c>
      <c r="D88" s="30">
        <v>107.90000000000002</v>
      </c>
      <c r="H88" s="46" t="s">
        <v>135</v>
      </c>
      <c r="I88" s="30">
        <v>1248.6400000000001</v>
      </c>
      <c r="J88" s="30">
        <v>1042.8399999999999</v>
      </c>
      <c r="N88" s="41" t="s">
        <v>74</v>
      </c>
      <c r="O88" s="30">
        <v>2033.3674132947976</v>
      </c>
      <c r="P88" s="30">
        <v>1653.9078715287746</v>
      </c>
      <c r="R88"/>
      <c r="S88"/>
      <c r="T88"/>
    </row>
    <row r="89" spans="2:20" x14ac:dyDescent="0.25">
      <c r="B89" s="47" t="s">
        <v>134</v>
      </c>
      <c r="C89" s="30">
        <v>8.3000000000000007</v>
      </c>
      <c r="D89" s="30">
        <v>8.3000000000000007</v>
      </c>
      <c r="H89" s="41" t="s">
        <v>85</v>
      </c>
      <c r="I89" s="30">
        <v>2691.1672760115607</v>
      </c>
      <c r="J89" s="30">
        <v>2587.5292038229627</v>
      </c>
      <c r="N89" s="46" t="s">
        <v>136</v>
      </c>
      <c r="O89" s="30">
        <v>881.36741329479776</v>
      </c>
      <c r="P89" s="30">
        <v>973.90787152877476</v>
      </c>
      <c r="R89"/>
      <c r="S89"/>
      <c r="T89"/>
    </row>
    <row r="90" spans="2:20" x14ac:dyDescent="0.25">
      <c r="B90" s="47" t="s">
        <v>135</v>
      </c>
      <c r="C90" s="30">
        <v>307.01700000000005</v>
      </c>
      <c r="D90" s="30">
        <v>240.70000000000005</v>
      </c>
      <c r="H90" s="46" t="s">
        <v>136</v>
      </c>
      <c r="I90" s="30">
        <v>893.38727601156074</v>
      </c>
      <c r="J90" s="30">
        <v>926.54920382296245</v>
      </c>
      <c r="N90" s="46" t="s">
        <v>133</v>
      </c>
      <c r="O90" s="30">
        <v>0</v>
      </c>
      <c r="P90" s="30">
        <v>0</v>
      </c>
      <c r="R90"/>
      <c r="S90"/>
      <c r="T90"/>
    </row>
    <row r="91" spans="2:20" x14ac:dyDescent="0.25">
      <c r="B91" s="46" t="s">
        <v>23</v>
      </c>
      <c r="C91" s="30">
        <v>4736.1930000000002</v>
      </c>
      <c r="D91" s="30">
        <v>4100.6000000000004</v>
      </c>
      <c r="H91" s="46" t="s">
        <v>133</v>
      </c>
      <c r="I91" s="30">
        <v>969</v>
      </c>
      <c r="J91" s="30">
        <v>969</v>
      </c>
      <c r="N91" s="46" t="s">
        <v>134</v>
      </c>
      <c r="O91" s="30">
        <v>0</v>
      </c>
      <c r="P91" s="30">
        <v>0</v>
      </c>
      <c r="R91"/>
      <c r="S91"/>
      <c r="T91"/>
    </row>
    <row r="92" spans="2:20" x14ac:dyDescent="0.25">
      <c r="B92" s="47" t="s">
        <v>136</v>
      </c>
      <c r="C92" s="30">
        <v>1060.5</v>
      </c>
      <c r="D92" s="30">
        <v>1060.5</v>
      </c>
      <c r="H92" s="46" t="s">
        <v>134</v>
      </c>
      <c r="I92" s="30">
        <v>0</v>
      </c>
      <c r="J92" s="30">
        <v>0</v>
      </c>
      <c r="N92" s="46" t="s">
        <v>135</v>
      </c>
      <c r="O92" s="30">
        <v>1152</v>
      </c>
      <c r="P92" s="30">
        <v>680</v>
      </c>
      <c r="R92"/>
      <c r="S92"/>
      <c r="T92"/>
    </row>
    <row r="93" spans="2:20" x14ac:dyDescent="0.25">
      <c r="B93" s="47" t="s">
        <v>133</v>
      </c>
      <c r="C93" s="30">
        <v>989.8</v>
      </c>
      <c r="D93" s="30">
        <v>919.1</v>
      </c>
      <c r="H93" s="46" t="s">
        <v>135</v>
      </c>
      <c r="I93" s="30">
        <v>828.78</v>
      </c>
      <c r="J93" s="30">
        <v>691.98</v>
      </c>
      <c r="N93" s="41" t="s">
        <v>9</v>
      </c>
      <c r="O93" s="30">
        <v>3427.0758670520231</v>
      </c>
      <c r="P93" s="30">
        <v>2756.7185282415194</v>
      </c>
      <c r="R93"/>
      <c r="S93"/>
      <c r="T93"/>
    </row>
    <row r="94" spans="2:20" x14ac:dyDescent="0.25">
      <c r="B94" s="47" t="s">
        <v>134</v>
      </c>
      <c r="C94" s="30">
        <v>70.7</v>
      </c>
      <c r="D94" s="30">
        <v>70.7</v>
      </c>
      <c r="H94" s="41" t="s">
        <v>38</v>
      </c>
      <c r="I94" s="30">
        <v>7207.4119232617231</v>
      </c>
      <c r="J94" s="30">
        <v>6900.5424312321711</v>
      </c>
      <c r="N94" s="46" t="s">
        <v>136</v>
      </c>
      <c r="O94" s="30">
        <v>1280.0758670520231</v>
      </c>
      <c r="P94" s="30">
        <v>1557.7185282415194</v>
      </c>
      <c r="R94"/>
      <c r="S94"/>
      <c r="T94"/>
    </row>
    <row r="95" spans="2:20" x14ac:dyDescent="0.25">
      <c r="B95" s="47" t="s">
        <v>135</v>
      </c>
      <c r="C95" s="30">
        <v>2615.1930000000002</v>
      </c>
      <c r="D95" s="30">
        <v>2050.3000000000002</v>
      </c>
      <c r="H95" s="46" t="s">
        <v>136</v>
      </c>
      <c r="I95" s="30">
        <v>3411.4472037450978</v>
      </c>
      <c r="J95" s="30">
        <v>3655.1411296947635</v>
      </c>
      <c r="N95" s="46" t="s">
        <v>133</v>
      </c>
      <c r="O95" s="30">
        <v>0</v>
      </c>
      <c r="P95" s="30">
        <v>0</v>
      </c>
      <c r="R95"/>
      <c r="S95"/>
      <c r="T95"/>
    </row>
    <row r="96" spans="2:20" x14ac:dyDescent="0.25">
      <c r="B96" s="41" t="s">
        <v>63</v>
      </c>
      <c r="C96" s="30">
        <v>2033.2189306358382</v>
      </c>
      <c r="D96" s="30">
        <v>2001.4195003896796</v>
      </c>
      <c r="H96" s="46" t="s">
        <v>133</v>
      </c>
      <c r="I96" s="30">
        <v>261.61735606754814</v>
      </c>
      <c r="J96" s="30">
        <v>261.61735606754814</v>
      </c>
      <c r="N96" s="46" t="s">
        <v>134</v>
      </c>
      <c r="O96" s="30">
        <v>55</v>
      </c>
      <c r="P96" s="30">
        <v>49</v>
      </c>
      <c r="R96"/>
      <c r="S96"/>
      <c r="T96"/>
    </row>
    <row r="97" spans="2:20" x14ac:dyDescent="0.25">
      <c r="B97" s="46" t="s">
        <v>97</v>
      </c>
      <c r="C97" s="30">
        <v>1179.2669797687863</v>
      </c>
      <c r="D97" s="30">
        <v>1160.8233102260142</v>
      </c>
      <c r="H97" s="46" t="s">
        <v>134</v>
      </c>
      <c r="I97" s="30">
        <v>238.2985021397858</v>
      </c>
      <c r="J97" s="30">
        <v>221.06380171182866</v>
      </c>
      <c r="N97" s="46" t="s">
        <v>135</v>
      </c>
      <c r="O97" s="30">
        <v>2092</v>
      </c>
      <c r="P97" s="30">
        <v>1150</v>
      </c>
      <c r="R97"/>
      <c r="S97"/>
      <c r="T97"/>
    </row>
    <row r="98" spans="2:20" x14ac:dyDescent="0.25">
      <c r="B98" s="47" t="s">
        <v>136</v>
      </c>
      <c r="C98" s="30">
        <v>407.28697976878618</v>
      </c>
      <c r="D98" s="30">
        <v>398.7033102260142</v>
      </c>
      <c r="H98" s="46" t="s">
        <v>135</v>
      </c>
      <c r="I98" s="30">
        <v>3296.0488613092921</v>
      </c>
      <c r="J98" s="30">
        <v>2762.7201437580306</v>
      </c>
      <c r="N98" s="41" t="s">
        <v>101</v>
      </c>
      <c r="O98" s="30">
        <v>359</v>
      </c>
      <c r="P98" s="30">
        <v>375</v>
      </c>
      <c r="R98"/>
      <c r="S98"/>
      <c r="T98"/>
    </row>
    <row r="99" spans="2:20" x14ac:dyDescent="0.25">
      <c r="B99" s="47" t="s">
        <v>133</v>
      </c>
      <c r="C99" s="30">
        <v>290</v>
      </c>
      <c r="D99" s="30">
        <v>298.12</v>
      </c>
      <c r="H99" s="41" t="s">
        <v>34</v>
      </c>
      <c r="I99" s="30">
        <v>1525.7003973080896</v>
      </c>
      <c r="J99" s="30">
        <v>1745.8683830254176</v>
      </c>
      <c r="N99" s="46" t="s">
        <v>136</v>
      </c>
      <c r="O99" s="30">
        <v>30</v>
      </c>
      <c r="P99" s="30">
        <v>25</v>
      </c>
      <c r="R99"/>
      <c r="S99"/>
      <c r="T99"/>
    </row>
    <row r="100" spans="2:20" x14ac:dyDescent="0.25">
      <c r="B100" s="47" t="s">
        <v>134</v>
      </c>
      <c r="C100" s="30">
        <v>0</v>
      </c>
      <c r="D100" s="30">
        <v>0</v>
      </c>
      <c r="H100" s="46" t="s">
        <v>136</v>
      </c>
      <c r="I100" s="30">
        <v>274.00862198516631</v>
      </c>
      <c r="J100" s="30">
        <v>273.83212457743934</v>
      </c>
      <c r="N100" s="46" t="s">
        <v>133</v>
      </c>
      <c r="O100" s="30">
        <v>0</v>
      </c>
      <c r="P100" s="30">
        <v>0</v>
      </c>
      <c r="R100"/>
      <c r="S100"/>
      <c r="T100"/>
    </row>
    <row r="101" spans="2:20" x14ac:dyDescent="0.25">
      <c r="B101" s="47" t="s">
        <v>135</v>
      </c>
      <c r="C101" s="30">
        <v>481.98</v>
      </c>
      <c r="D101" s="30">
        <v>464</v>
      </c>
      <c r="H101" s="46" t="s">
        <v>133</v>
      </c>
      <c r="I101" s="30">
        <v>588.38203927215613</v>
      </c>
      <c r="J101" s="30">
        <v>588.38203927215613</v>
      </c>
      <c r="N101" s="46" t="s">
        <v>134</v>
      </c>
      <c r="O101" s="30">
        <v>0</v>
      </c>
      <c r="P101" s="30">
        <v>0</v>
      </c>
      <c r="R101"/>
      <c r="S101"/>
      <c r="T101"/>
    </row>
    <row r="102" spans="2:20" x14ac:dyDescent="0.25">
      <c r="B102" s="46" t="s">
        <v>104</v>
      </c>
      <c r="C102" s="30">
        <v>691.29443641618491</v>
      </c>
      <c r="D102" s="30">
        <v>680.48263013249107</v>
      </c>
      <c r="H102" s="46" t="s">
        <v>134</v>
      </c>
      <c r="I102" s="30">
        <v>0</v>
      </c>
      <c r="J102" s="30">
        <v>0</v>
      </c>
      <c r="N102" s="46" t="s">
        <v>135</v>
      </c>
      <c r="O102" s="30">
        <v>329</v>
      </c>
      <c r="P102" s="30">
        <v>350</v>
      </c>
      <c r="R102"/>
      <c r="S102"/>
      <c r="T102"/>
    </row>
    <row r="103" spans="2:20" x14ac:dyDescent="0.25">
      <c r="B103" s="47" t="s">
        <v>136</v>
      </c>
      <c r="C103" s="30">
        <v>238.75443641618497</v>
      </c>
      <c r="D103" s="30">
        <v>233.7226301324911</v>
      </c>
      <c r="H103" s="46" t="s">
        <v>135</v>
      </c>
      <c r="I103" s="30">
        <v>663.30973605076724</v>
      </c>
      <c r="J103" s="30">
        <v>883.65421917582205</v>
      </c>
      <c r="N103" s="41" t="s">
        <v>56</v>
      </c>
      <c r="O103" s="30">
        <v>1599</v>
      </c>
      <c r="P103" s="30">
        <v>1675</v>
      </c>
      <c r="R103"/>
      <c r="S103"/>
      <c r="T103"/>
    </row>
    <row r="104" spans="2:20" x14ac:dyDescent="0.25">
      <c r="B104" s="47" t="s">
        <v>133</v>
      </c>
      <c r="C104" s="30">
        <v>170</v>
      </c>
      <c r="D104" s="30">
        <v>174.76</v>
      </c>
      <c r="H104" s="41" t="s">
        <v>23</v>
      </c>
      <c r="I104" s="30">
        <v>19282.856380153364</v>
      </c>
      <c r="J104" s="30">
        <v>17371.009135936845</v>
      </c>
      <c r="N104" s="46" t="s">
        <v>136</v>
      </c>
      <c r="O104" s="30">
        <v>44</v>
      </c>
      <c r="P104" s="30">
        <v>25</v>
      </c>
      <c r="R104"/>
      <c r="S104"/>
      <c r="T104"/>
    </row>
    <row r="105" spans="2:20" x14ac:dyDescent="0.25">
      <c r="B105" s="47" t="s">
        <v>134</v>
      </c>
      <c r="C105" s="30">
        <v>0</v>
      </c>
      <c r="D105" s="30">
        <v>0</v>
      </c>
      <c r="H105" s="46" t="s">
        <v>136</v>
      </c>
      <c r="I105" s="30">
        <v>4567.0522733023045</v>
      </c>
      <c r="J105" s="30">
        <v>4535.4627417856291</v>
      </c>
      <c r="N105" s="46" t="s">
        <v>133</v>
      </c>
      <c r="O105" s="30">
        <v>530</v>
      </c>
      <c r="P105" s="30">
        <v>530</v>
      </c>
      <c r="R105"/>
      <c r="S105"/>
      <c r="T105"/>
    </row>
    <row r="106" spans="2:20" x14ac:dyDescent="0.25">
      <c r="B106" s="47" t="s">
        <v>135</v>
      </c>
      <c r="C106" s="30">
        <v>282.54000000000002</v>
      </c>
      <c r="D106" s="30">
        <v>272</v>
      </c>
      <c r="H106" s="46" t="s">
        <v>133</v>
      </c>
      <c r="I106" s="30">
        <v>3152.1006543253916</v>
      </c>
      <c r="J106" s="30">
        <v>3134.1006543253911</v>
      </c>
      <c r="N106" s="46" t="s">
        <v>134</v>
      </c>
      <c r="O106" s="30">
        <v>0</v>
      </c>
      <c r="P106" s="30">
        <v>0</v>
      </c>
      <c r="R106"/>
      <c r="S106"/>
      <c r="T106"/>
    </row>
    <row r="107" spans="2:20" x14ac:dyDescent="0.25">
      <c r="B107" s="46" t="s">
        <v>61</v>
      </c>
      <c r="C107" s="30">
        <v>162.65751445086704</v>
      </c>
      <c r="D107" s="30">
        <v>160.11356003117436</v>
      </c>
      <c r="H107" s="46" t="s">
        <v>134</v>
      </c>
      <c r="I107" s="30">
        <v>535.19978758534535</v>
      </c>
      <c r="J107" s="30">
        <v>507.55113871905871</v>
      </c>
      <c r="N107" s="46" t="s">
        <v>135</v>
      </c>
      <c r="O107" s="30">
        <v>1025</v>
      </c>
      <c r="P107" s="30">
        <v>1120</v>
      </c>
      <c r="R107"/>
      <c r="S107"/>
      <c r="T107"/>
    </row>
    <row r="108" spans="2:20" x14ac:dyDescent="0.25">
      <c r="B108" s="47" t="s">
        <v>136</v>
      </c>
      <c r="C108" s="30">
        <v>56.177514450867058</v>
      </c>
      <c r="D108" s="30">
        <v>54.993560031174376</v>
      </c>
      <c r="H108" s="46" t="s">
        <v>135</v>
      </c>
      <c r="I108" s="30">
        <v>11028.503664940323</v>
      </c>
      <c r="J108" s="30">
        <v>9193.8946011067674</v>
      </c>
      <c r="N108" s="41" t="s">
        <v>58</v>
      </c>
      <c r="O108" s="30">
        <v>950</v>
      </c>
      <c r="P108" s="30">
        <v>940</v>
      </c>
      <c r="R108"/>
      <c r="S108"/>
      <c r="T108"/>
    </row>
    <row r="109" spans="2:20" x14ac:dyDescent="0.25">
      <c r="B109" s="47" t="s">
        <v>133</v>
      </c>
      <c r="C109" s="30">
        <v>40</v>
      </c>
      <c r="D109" s="30">
        <v>41.12</v>
      </c>
      <c r="H109" s="41" t="s">
        <v>16</v>
      </c>
      <c r="I109" s="30">
        <v>7743.8081979110739</v>
      </c>
      <c r="J109" s="30">
        <v>7202.0126252102218</v>
      </c>
      <c r="N109" s="46" t="s">
        <v>136</v>
      </c>
      <c r="O109" s="30">
        <v>100</v>
      </c>
      <c r="P109" s="30">
        <v>100</v>
      </c>
      <c r="R109"/>
      <c r="S109"/>
      <c r="T109"/>
    </row>
    <row r="110" spans="2:20" x14ac:dyDescent="0.25">
      <c r="B110" s="47" t="s">
        <v>134</v>
      </c>
      <c r="C110" s="30">
        <v>0</v>
      </c>
      <c r="D110" s="30">
        <v>0</v>
      </c>
      <c r="H110" s="46" t="s">
        <v>136</v>
      </c>
      <c r="I110" s="30">
        <v>1920.6022543352601</v>
      </c>
      <c r="J110" s="30">
        <v>2133.2026252102219</v>
      </c>
      <c r="N110" s="46" t="s">
        <v>133</v>
      </c>
      <c r="O110" s="30">
        <v>600</v>
      </c>
      <c r="P110" s="30">
        <v>540</v>
      </c>
      <c r="R110"/>
      <c r="S110"/>
      <c r="T110"/>
    </row>
    <row r="111" spans="2:20" x14ac:dyDescent="0.25">
      <c r="B111" s="47" t="s">
        <v>135</v>
      </c>
      <c r="C111" s="30">
        <v>66.48</v>
      </c>
      <c r="D111" s="30">
        <v>64</v>
      </c>
      <c r="H111" s="46" t="s">
        <v>133</v>
      </c>
      <c r="I111" s="30">
        <v>2868.4</v>
      </c>
      <c r="J111" s="30">
        <v>2475.65</v>
      </c>
      <c r="N111" s="46" t="s">
        <v>134</v>
      </c>
      <c r="O111" s="30">
        <v>0</v>
      </c>
      <c r="P111" s="30">
        <v>0</v>
      </c>
      <c r="R111"/>
      <c r="S111"/>
      <c r="T111"/>
    </row>
    <row r="112" spans="2:20" x14ac:dyDescent="0.25">
      <c r="B112" s="41" t="s">
        <v>87</v>
      </c>
      <c r="C112" s="30">
        <v>950</v>
      </c>
      <c r="D112" s="30">
        <v>950</v>
      </c>
      <c r="H112" s="46" t="s">
        <v>134</v>
      </c>
      <c r="I112" s="30">
        <v>324.55</v>
      </c>
      <c r="J112" s="30">
        <v>324.55</v>
      </c>
      <c r="N112" s="46" t="s">
        <v>135</v>
      </c>
      <c r="O112" s="30">
        <v>250</v>
      </c>
      <c r="P112" s="30">
        <v>300</v>
      </c>
      <c r="R112"/>
      <c r="S112"/>
      <c r="T112"/>
    </row>
    <row r="113" spans="2:20" x14ac:dyDescent="0.25">
      <c r="B113" s="46" t="s">
        <v>98</v>
      </c>
      <c r="C113" s="30">
        <v>950</v>
      </c>
      <c r="D113" s="30">
        <v>950</v>
      </c>
      <c r="H113" s="46" t="s">
        <v>135</v>
      </c>
      <c r="I113" s="30">
        <v>2630.2559435758126</v>
      </c>
      <c r="J113" s="30">
        <v>2268.61</v>
      </c>
      <c r="N113" s="41" t="s">
        <v>8</v>
      </c>
      <c r="O113" s="30">
        <v>2563.7463872832368</v>
      </c>
      <c r="P113" s="30">
        <v>2510.1942245375117</v>
      </c>
      <c r="R113"/>
      <c r="S113"/>
      <c r="T113"/>
    </row>
    <row r="114" spans="2:20" x14ac:dyDescent="0.25">
      <c r="B114" s="47" t="s">
        <v>136</v>
      </c>
      <c r="C114" s="30">
        <v>500</v>
      </c>
      <c r="D114" s="30">
        <v>500</v>
      </c>
      <c r="H114" s="41" t="s">
        <v>3</v>
      </c>
      <c r="I114" s="30">
        <v>8559.7602870547889</v>
      </c>
      <c r="J114" s="30">
        <v>7914.7898627720688</v>
      </c>
      <c r="N114" s="46" t="s">
        <v>136</v>
      </c>
      <c r="O114" s="30">
        <v>338.74638728323703</v>
      </c>
      <c r="P114" s="30">
        <v>435.19422453751179</v>
      </c>
      <c r="R114"/>
      <c r="S114"/>
      <c r="T114"/>
    </row>
    <row r="115" spans="2:20" x14ac:dyDescent="0.25">
      <c r="B115" s="47" t="s">
        <v>133</v>
      </c>
      <c r="C115" s="30">
        <v>0</v>
      </c>
      <c r="D115" s="30">
        <v>0</v>
      </c>
      <c r="H115" s="46" t="s">
        <v>136</v>
      </c>
      <c r="I115" s="30">
        <v>2093.7065355259328</v>
      </c>
      <c r="J115" s="30">
        <v>2441.8157761024904</v>
      </c>
      <c r="N115" s="46" t="s">
        <v>133</v>
      </c>
      <c r="O115" s="30">
        <v>50</v>
      </c>
      <c r="P115" s="30">
        <v>50</v>
      </c>
      <c r="R115"/>
      <c r="S115"/>
      <c r="T115"/>
    </row>
    <row r="116" spans="2:20" x14ac:dyDescent="0.25">
      <c r="B116" s="47" t="s">
        <v>134</v>
      </c>
      <c r="C116" s="30">
        <v>200</v>
      </c>
      <c r="D116" s="30">
        <v>200</v>
      </c>
      <c r="H116" s="46" t="s">
        <v>133</v>
      </c>
      <c r="I116" s="30">
        <v>0</v>
      </c>
      <c r="J116" s="30">
        <v>0</v>
      </c>
      <c r="N116" s="46" t="s">
        <v>134</v>
      </c>
      <c r="O116" s="30">
        <v>0</v>
      </c>
      <c r="P116" s="30">
        <v>0</v>
      </c>
      <c r="R116"/>
      <c r="S116"/>
      <c r="T116"/>
    </row>
    <row r="117" spans="2:20" x14ac:dyDescent="0.25">
      <c r="B117" s="47" t="s">
        <v>135</v>
      </c>
      <c r="C117" s="30">
        <v>250</v>
      </c>
      <c r="D117" s="30">
        <v>250</v>
      </c>
      <c r="H117" s="46" t="s">
        <v>134</v>
      </c>
      <c r="I117" s="30">
        <v>259.05825353792329</v>
      </c>
      <c r="J117" s="30">
        <v>241.32160283033861</v>
      </c>
      <c r="N117" s="46" t="s">
        <v>135</v>
      </c>
      <c r="O117" s="30">
        <v>2175</v>
      </c>
      <c r="P117" s="30">
        <v>2025</v>
      </c>
      <c r="R117"/>
      <c r="S117"/>
      <c r="T117"/>
    </row>
    <row r="118" spans="2:20" x14ac:dyDescent="0.25">
      <c r="B118" s="41" t="s">
        <v>67</v>
      </c>
      <c r="C118" s="30">
        <v>6640.3404985549141</v>
      </c>
      <c r="D118" s="30">
        <v>6462.3140817917056</v>
      </c>
      <c r="H118" s="46" t="s">
        <v>135</v>
      </c>
      <c r="I118" s="30">
        <v>6206.9954979909326</v>
      </c>
      <c r="J118" s="30">
        <v>5231.6524838392397</v>
      </c>
      <c r="N118" s="41" t="s">
        <v>40</v>
      </c>
      <c r="O118" s="30">
        <v>2450</v>
      </c>
      <c r="P118" s="30">
        <v>2400</v>
      </c>
      <c r="R118"/>
      <c r="S118"/>
      <c r="T118"/>
    </row>
    <row r="119" spans="2:20" x14ac:dyDescent="0.25">
      <c r="B119" s="46" t="s">
        <v>86</v>
      </c>
      <c r="C119" s="30">
        <v>6109.1132586705207</v>
      </c>
      <c r="D119" s="30">
        <v>5945.3289552483693</v>
      </c>
      <c r="H119" s="41" t="s">
        <v>11</v>
      </c>
      <c r="I119" s="30">
        <v>1765.5264025337849</v>
      </c>
      <c r="J119" s="30">
        <v>1571.4069559901259</v>
      </c>
      <c r="N119" s="46" t="s">
        <v>136</v>
      </c>
      <c r="O119" s="30">
        <v>200</v>
      </c>
      <c r="P119" s="30">
        <v>300</v>
      </c>
      <c r="R119"/>
      <c r="S119"/>
      <c r="T119"/>
    </row>
    <row r="120" spans="2:20" x14ac:dyDescent="0.25">
      <c r="B120" s="47" t="s">
        <v>136</v>
      </c>
      <c r="C120" s="30">
        <v>336.11325867052022</v>
      </c>
      <c r="D120" s="30">
        <v>126.3289552483695</v>
      </c>
      <c r="H120" s="46" t="s">
        <v>136</v>
      </c>
      <c r="I120" s="30">
        <v>274.92916981548888</v>
      </c>
      <c r="J120" s="30">
        <v>274.92916981548888</v>
      </c>
      <c r="N120" s="46" t="s">
        <v>133</v>
      </c>
      <c r="O120" s="30">
        <v>1000</v>
      </c>
      <c r="P120" s="30">
        <v>1000</v>
      </c>
      <c r="R120"/>
      <c r="S120"/>
      <c r="T120"/>
    </row>
    <row r="121" spans="2:20" x14ac:dyDescent="0.25">
      <c r="B121" s="47" t="s">
        <v>133</v>
      </c>
      <c r="C121" s="30">
        <v>2300</v>
      </c>
      <c r="D121" s="30">
        <v>2300</v>
      </c>
      <c r="H121" s="46" t="s">
        <v>133</v>
      </c>
      <c r="I121" s="30">
        <v>780</v>
      </c>
      <c r="J121" s="30">
        <v>780</v>
      </c>
      <c r="N121" s="46" t="s">
        <v>134</v>
      </c>
      <c r="O121" s="30">
        <v>0</v>
      </c>
      <c r="P121" s="30">
        <v>0</v>
      </c>
      <c r="R121"/>
      <c r="S121"/>
      <c r="T121"/>
    </row>
    <row r="122" spans="2:20" x14ac:dyDescent="0.25">
      <c r="B122" s="47" t="s">
        <v>134</v>
      </c>
      <c r="C122" s="30">
        <v>276</v>
      </c>
      <c r="D122" s="30">
        <v>276</v>
      </c>
      <c r="H122" s="46" t="s">
        <v>134</v>
      </c>
      <c r="I122" s="30">
        <v>96.619446543659208</v>
      </c>
      <c r="J122" s="30">
        <v>96.619446543659208</v>
      </c>
      <c r="N122" s="46" t="s">
        <v>135</v>
      </c>
      <c r="O122" s="30">
        <v>1250</v>
      </c>
      <c r="P122" s="30">
        <v>1100</v>
      </c>
      <c r="R122"/>
      <c r="S122"/>
      <c r="T122"/>
    </row>
    <row r="123" spans="2:20" x14ac:dyDescent="0.25">
      <c r="B123" s="47" t="s">
        <v>135</v>
      </c>
      <c r="C123" s="30">
        <v>3197</v>
      </c>
      <c r="D123" s="30">
        <v>3243</v>
      </c>
      <c r="H123" s="46" t="s">
        <v>135</v>
      </c>
      <c r="I123" s="30">
        <v>613.97778617463678</v>
      </c>
      <c r="J123" s="30">
        <v>419.8583396309777</v>
      </c>
      <c r="N123" s="41" t="s">
        <v>10</v>
      </c>
      <c r="O123" s="30">
        <v>1299.9999999738895</v>
      </c>
      <c r="P123" s="30">
        <v>1099.9999999779068</v>
      </c>
      <c r="R123"/>
      <c r="S123"/>
      <c r="T123"/>
    </row>
    <row r="124" spans="2:20" x14ac:dyDescent="0.25">
      <c r="B124" s="46" t="s">
        <v>65</v>
      </c>
      <c r="C124" s="30">
        <v>531.22723988439304</v>
      </c>
      <c r="D124" s="30">
        <v>516.98512654333649</v>
      </c>
      <c r="H124" s="41" t="s">
        <v>94</v>
      </c>
      <c r="I124" s="30">
        <v>19802.278310063113</v>
      </c>
      <c r="J124" s="30">
        <v>18540.161482908894</v>
      </c>
      <c r="N124" s="46" t="s">
        <v>136</v>
      </c>
      <c r="O124" s="30">
        <v>299.9999999939746</v>
      </c>
      <c r="P124" s="30">
        <v>299.9999999939746</v>
      </c>
      <c r="R124"/>
      <c r="S124"/>
      <c r="T124"/>
    </row>
    <row r="125" spans="2:20" x14ac:dyDescent="0.25">
      <c r="B125" s="47" t="s">
        <v>136</v>
      </c>
      <c r="C125" s="30">
        <v>29.227239884393065</v>
      </c>
      <c r="D125" s="30">
        <v>10.985126543336477</v>
      </c>
      <c r="H125" s="46" t="s">
        <v>136</v>
      </c>
      <c r="I125" s="30">
        <v>2802.480635493821</v>
      </c>
      <c r="J125" s="30">
        <v>2953.7638605399625</v>
      </c>
      <c r="N125" s="46" t="s">
        <v>133</v>
      </c>
      <c r="O125" s="30">
        <v>0</v>
      </c>
      <c r="P125" s="30">
        <v>0</v>
      </c>
      <c r="R125"/>
      <c r="S125"/>
      <c r="T125"/>
    </row>
    <row r="126" spans="2:20" x14ac:dyDescent="0.25">
      <c r="B126" s="47" t="s">
        <v>133</v>
      </c>
      <c r="C126" s="30">
        <v>200</v>
      </c>
      <c r="D126" s="30">
        <v>200</v>
      </c>
      <c r="H126" s="46" t="s">
        <v>133</v>
      </c>
      <c r="I126" s="30">
        <v>7905.5616665893322</v>
      </c>
      <c r="J126" s="30">
        <v>7725.9037374639329</v>
      </c>
      <c r="N126" s="46" t="s">
        <v>134</v>
      </c>
      <c r="O126" s="30">
        <v>199.99999999598299</v>
      </c>
      <c r="P126" s="30">
        <v>199.99999999598299</v>
      </c>
      <c r="R126"/>
      <c r="S126"/>
      <c r="T126"/>
    </row>
    <row r="127" spans="2:20" x14ac:dyDescent="0.25">
      <c r="B127" s="47" t="s">
        <v>134</v>
      </c>
      <c r="C127" s="30">
        <v>24</v>
      </c>
      <c r="D127" s="30">
        <v>24</v>
      </c>
      <c r="H127" s="46" t="s">
        <v>134</v>
      </c>
      <c r="I127" s="30">
        <v>1043.4935490276468</v>
      </c>
      <c r="J127" s="30">
        <v>1043.4935490276468</v>
      </c>
      <c r="N127" s="46" t="s">
        <v>135</v>
      </c>
      <c r="O127" s="30">
        <v>799.99999998393196</v>
      </c>
      <c r="P127" s="30">
        <v>599.9999999879492</v>
      </c>
      <c r="R127"/>
      <c r="S127"/>
      <c r="T127"/>
    </row>
    <row r="128" spans="2:20" x14ac:dyDescent="0.25">
      <c r="B128" s="47" t="s">
        <v>135</v>
      </c>
      <c r="C128" s="30">
        <v>278</v>
      </c>
      <c r="D128" s="30">
        <v>282</v>
      </c>
      <c r="H128" s="46" t="s">
        <v>135</v>
      </c>
      <c r="I128" s="30">
        <v>8050.7424589523134</v>
      </c>
      <c r="J128" s="30">
        <v>6817.0003358773502</v>
      </c>
      <c r="N128" s="41" t="s">
        <v>26</v>
      </c>
      <c r="O128" s="30">
        <v>1574.5773121212922</v>
      </c>
      <c r="P128" s="30">
        <v>1268.6570408818047</v>
      </c>
      <c r="R128"/>
      <c r="S128"/>
      <c r="T128"/>
    </row>
    <row r="129" spans="2:20" x14ac:dyDescent="0.25">
      <c r="B129" s="41" t="s">
        <v>74</v>
      </c>
      <c r="C129" s="30">
        <v>2033.3674132947976</v>
      </c>
      <c r="D129" s="30">
        <v>1653.9078715287746</v>
      </c>
      <c r="H129" s="41" t="s">
        <v>120</v>
      </c>
      <c r="I129" s="30">
        <v>252237.75101735757</v>
      </c>
      <c r="J129" s="30">
        <v>241189.65306327539</v>
      </c>
      <c r="N129" s="46" t="s">
        <v>136</v>
      </c>
      <c r="O129" s="30">
        <v>464.5773121335838</v>
      </c>
      <c r="P129" s="30">
        <v>358.65704089188137</v>
      </c>
      <c r="R129"/>
      <c r="S129"/>
      <c r="T129"/>
    </row>
    <row r="130" spans="2:20" x14ac:dyDescent="0.25">
      <c r="B130" s="46" t="s">
        <v>107</v>
      </c>
      <c r="C130" s="30">
        <v>2033.3674132947976</v>
      </c>
      <c r="D130" s="30">
        <v>1653.9078715287746</v>
      </c>
      <c r="N130" s="46" t="s">
        <v>133</v>
      </c>
      <c r="O130" s="30">
        <v>9.9999999998892655</v>
      </c>
      <c r="P130" s="30">
        <v>9.9999999998892655</v>
      </c>
      <c r="R130"/>
      <c r="S130"/>
      <c r="T130"/>
    </row>
    <row r="131" spans="2:20" x14ac:dyDescent="0.25">
      <c r="B131" s="47" t="s">
        <v>136</v>
      </c>
      <c r="C131" s="30">
        <v>881.36741329479776</v>
      </c>
      <c r="D131" s="30">
        <v>973.90787152877476</v>
      </c>
      <c r="N131" s="46" t="s">
        <v>134</v>
      </c>
      <c r="O131" s="30">
        <v>99.999999998892662</v>
      </c>
      <c r="P131" s="30">
        <v>99.999999998892662</v>
      </c>
      <c r="R131"/>
      <c r="S131"/>
      <c r="T131"/>
    </row>
    <row r="132" spans="2:20" x14ac:dyDescent="0.25">
      <c r="B132" s="47" t="s">
        <v>133</v>
      </c>
      <c r="C132" s="30">
        <v>0</v>
      </c>
      <c r="D132" s="30">
        <v>0</v>
      </c>
      <c r="N132" s="46" t="s">
        <v>135</v>
      </c>
      <c r="O132" s="30">
        <v>999.99999998892645</v>
      </c>
      <c r="P132" s="30">
        <v>799.99999999114129</v>
      </c>
      <c r="R132"/>
      <c r="S132"/>
      <c r="T132"/>
    </row>
    <row r="133" spans="2:20" x14ac:dyDescent="0.25">
      <c r="B133" s="47" t="s">
        <v>134</v>
      </c>
      <c r="C133" s="30">
        <v>0</v>
      </c>
      <c r="D133" s="30">
        <v>0</v>
      </c>
      <c r="N133" s="41" t="s">
        <v>96</v>
      </c>
      <c r="O133" s="30">
        <v>2695.539378612717</v>
      </c>
      <c r="P133" s="30">
        <v>2584.4839000779357</v>
      </c>
      <c r="R133"/>
      <c r="S133"/>
      <c r="T133"/>
    </row>
    <row r="134" spans="2:20" x14ac:dyDescent="0.25">
      <c r="B134" s="47" t="s">
        <v>135</v>
      </c>
      <c r="C134" s="30">
        <v>1152</v>
      </c>
      <c r="D134" s="30">
        <v>680</v>
      </c>
      <c r="N134" s="46" t="s">
        <v>136</v>
      </c>
      <c r="O134" s="30">
        <v>824.53937861271675</v>
      </c>
      <c r="P134" s="30">
        <v>957.48390007793591</v>
      </c>
      <c r="R134"/>
      <c r="S134"/>
      <c r="T134"/>
    </row>
    <row r="135" spans="2:20" x14ac:dyDescent="0.25">
      <c r="B135" s="41" t="s">
        <v>9</v>
      </c>
      <c r="C135" s="30">
        <v>3427.0758670520231</v>
      </c>
      <c r="D135" s="30">
        <v>2756.7185282415194</v>
      </c>
      <c r="N135" s="46" t="s">
        <v>133</v>
      </c>
      <c r="O135" s="30">
        <v>450</v>
      </c>
      <c r="P135" s="30">
        <v>450</v>
      </c>
      <c r="R135"/>
      <c r="S135"/>
      <c r="T135"/>
    </row>
    <row r="136" spans="2:20" x14ac:dyDescent="0.25">
      <c r="B136" s="46" t="s">
        <v>88</v>
      </c>
      <c r="C136" s="30">
        <v>548.3321387283238</v>
      </c>
      <c r="D136" s="30">
        <v>441.07496451864307</v>
      </c>
      <c r="N136" s="46" t="s">
        <v>134</v>
      </c>
      <c r="O136" s="30">
        <v>0</v>
      </c>
      <c r="P136" s="30">
        <v>0</v>
      </c>
      <c r="R136"/>
      <c r="S136"/>
      <c r="T136"/>
    </row>
    <row r="137" spans="2:20" x14ac:dyDescent="0.25">
      <c r="B137" s="47" t="s">
        <v>136</v>
      </c>
      <c r="C137" s="30">
        <v>204.8121387283237</v>
      </c>
      <c r="D137" s="30">
        <v>249.2349645186431</v>
      </c>
      <c r="N137" s="46" t="s">
        <v>135</v>
      </c>
      <c r="O137" s="30">
        <v>1421</v>
      </c>
      <c r="P137" s="30">
        <v>1177</v>
      </c>
      <c r="R137"/>
      <c r="S137"/>
      <c r="T137"/>
    </row>
    <row r="138" spans="2:20" x14ac:dyDescent="0.25">
      <c r="B138" s="47" t="s">
        <v>133</v>
      </c>
      <c r="C138" s="30">
        <v>0</v>
      </c>
      <c r="D138" s="30">
        <v>0</v>
      </c>
      <c r="N138" s="41" t="s">
        <v>6</v>
      </c>
      <c r="O138" s="30">
        <v>5035.5773125990754</v>
      </c>
      <c r="P138" s="30">
        <v>4709.6570413264053</v>
      </c>
      <c r="R138"/>
      <c r="S138"/>
      <c r="T138"/>
    </row>
    <row r="139" spans="2:20" x14ac:dyDescent="0.25">
      <c r="B139" s="47" t="s">
        <v>134</v>
      </c>
      <c r="C139" s="30">
        <v>8.8000000000000007</v>
      </c>
      <c r="D139" s="30">
        <v>7.84</v>
      </c>
      <c r="N139" s="46" t="s">
        <v>136</v>
      </c>
      <c r="O139" s="30">
        <v>964.57731222690893</v>
      </c>
      <c r="P139" s="30">
        <v>1058.6570409926344</v>
      </c>
      <c r="R139"/>
      <c r="S139"/>
      <c r="T139"/>
    </row>
    <row r="140" spans="2:20" x14ac:dyDescent="0.25">
      <c r="B140" s="47" t="s">
        <v>135</v>
      </c>
      <c r="C140" s="30">
        <v>334.72</v>
      </c>
      <c r="D140" s="30">
        <v>184</v>
      </c>
      <c r="N140" s="46" t="s">
        <v>133</v>
      </c>
      <c r="O140" s="30">
        <v>0</v>
      </c>
      <c r="P140" s="30">
        <v>0</v>
      </c>
      <c r="R140"/>
      <c r="S140"/>
      <c r="T140"/>
    </row>
    <row r="141" spans="2:20" x14ac:dyDescent="0.25">
      <c r="B141" s="46" t="s">
        <v>38</v>
      </c>
      <c r="C141" s="30">
        <v>291.30144869942194</v>
      </c>
      <c r="D141" s="30">
        <v>234.32107490052914</v>
      </c>
      <c r="N141" s="46" t="s">
        <v>134</v>
      </c>
      <c r="O141" s="30">
        <v>100.0000000091419</v>
      </c>
      <c r="P141" s="30">
        <v>80.000000007313517</v>
      </c>
      <c r="R141"/>
      <c r="S141"/>
      <c r="T141"/>
    </row>
    <row r="142" spans="2:20" x14ac:dyDescent="0.25">
      <c r="B142" s="47" t="s">
        <v>136</v>
      </c>
      <c r="C142" s="30">
        <v>108.80644869942196</v>
      </c>
      <c r="D142" s="30">
        <v>132.40607490052915</v>
      </c>
      <c r="N142" s="46" t="s">
        <v>135</v>
      </c>
      <c r="O142" s="30">
        <v>3971.0000003630248</v>
      </c>
      <c r="P142" s="30">
        <v>3571.0000003264572</v>
      </c>
      <c r="R142"/>
      <c r="S142"/>
      <c r="T142"/>
    </row>
    <row r="143" spans="2:20" x14ac:dyDescent="0.25">
      <c r="B143" s="47" t="s">
        <v>133</v>
      </c>
      <c r="C143" s="30">
        <v>0</v>
      </c>
      <c r="D143" s="30">
        <v>0</v>
      </c>
      <c r="N143" s="41" t="s">
        <v>7</v>
      </c>
      <c r="O143" s="30">
        <v>2462.0205924855491</v>
      </c>
      <c r="P143" s="30">
        <v>2671.9422453751181</v>
      </c>
      <c r="R143"/>
      <c r="S143"/>
      <c r="T143"/>
    </row>
    <row r="144" spans="2:20" x14ac:dyDescent="0.25">
      <c r="B144" s="47" t="s">
        <v>134</v>
      </c>
      <c r="C144" s="30">
        <v>4.6749999999999998</v>
      </c>
      <c r="D144" s="30">
        <v>4.165</v>
      </c>
      <c r="N144" s="46" t="s">
        <v>136</v>
      </c>
      <c r="O144" s="30">
        <v>1526.0205924855491</v>
      </c>
      <c r="P144" s="30">
        <v>1851.9422453751181</v>
      </c>
      <c r="R144"/>
      <c r="S144"/>
      <c r="T144"/>
    </row>
    <row r="145" spans="2:20" x14ac:dyDescent="0.25">
      <c r="B145" s="47" t="s">
        <v>135</v>
      </c>
      <c r="C145" s="30">
        <v>177.82</v>
      </c>
      <c r="D145" s="30">
        <v>97.75</v>
      </c>
      <c r="N145" s="46" t="s">
        <v>133</v>
      </c>
      <c r="O145" s="30">
        <v>0</v>
      </c>
      <c r="P145" s="30">
        <v>0</v>
      </c>
      <c r="R145"/>
      <c r="S145"/>
      <c r="T145"/>
    </row>
    <row r="146" spans="2:20" x14ac:dyDescent="0.25">
      <c r="B146" s="46" t="s">
        <v>3</v>
      </c>
      <c r="C146" s="30">
        <v>2587.4422796242775</v>
      </c>
      <c r="D146" s="30">
        <v>2081.3224888223467</v>
      </c>
      <c r="N146" s="46" t="s">
        <v>134</v>
      </c>
      <c r="O146" s="30">
        <v>100</v>
      </c>
      <c r="P146" s="30">
        <v>80</v>
      </c>
      <c r="R146"/>
      <c r="S146"/>
      <c r="T146"/>
    </row>
    <row r="147" spans="2:20" x14ac:dyDescent="0.25">
      <c r="B147" s="47" t="s">
        <v>136</v>
      </c>
      <c r="C147" s="30">
        <v>966.45727962427748</v>
      </c>
      <c r="D147" s="30">
        <v>1176.077488822347</v>
      </c>
      <c r="N147" s="46" t="s">
        <v>135</v>
      </c>
      <c r="O147" s="30">
        <v>836</v>
      </c>
      <c r="P147" s="30">
        <v>740</v>
      </c>
      <c r="R147"/>
      <c r="S147"/>
      <c r="T147"/>
    </row>
    <row r="148" spans="2:20" x14ac:dyDescent="0.25">
      <c r="B148" s="47" t="s">
        <v>133</v>
      </c>
      <c r="C148" s="30">
        <v>0</v>
      </c>
      <c r="D148" s="30">
        <v>0</v>
      </c>
      <c r="N148" s="41" t="s">
        <v>29</v>
      </c>
      <c r="O148" s="30">
        <v>3606</v>
      </c>
      <c r="P148" s="30">
        <v>3280</v>
      </c>
      <c r="R148"/>
      <c r="S148"/>
      <c r="T148"/>
    </row>
    <row r="149" spans="2:20" x14ac:dyDescent="0.25">
      <c r="B149" s="47" t="s">
        <v>134</v>
      </c>
      <c r="C149" s="30">
        <v>41.524999999999999</v>
      </c>
      <c r="D149" s="30">
        <v>36.994999999999997</v>
      </c>
      <c r="N149" s="46" t="s">
        <v>136</v>
      </c>
      <c r="O149" s="30">
        <v>900</v>
      </c>
      <c r="P149" s="30">
        <v>900</v>
      </c>
      <c r="R149"/>
      <c r="S149"/>
      <c r="T149"/>
    </row>
    <row r="150" spans="2:20" x14ac:dyDescent="0.25">
      <c r="B150" s="47" t="s">
        <v>135</v>
      </c>
      <c r="C150" s="30">
        <v>1579.46</v>
      </c>
      <c r="D150" s="30">
        <v>868.25</v>
      </c>
      <c r="N150" s="46" t="s">
        <v>133</v>
      </c>
      <c r="O150" s="30">
        <v>750</v>
      </c>
      <c r="P150" s="30">
        <v>750</v>
      </c>
      <c r="R150"/>
      <c r="S150"/>
      <c r="T150"/>
    </row>
    <row r="151" spans="2:20" x14ac:dyDescent="0.25">
      <c r="B151" s="41" t="s">
        <v>101</v>
      </c>
      <c r="C151" s="30">
        <v>359</v>
      </c>
      <c r="D151" s="30">
        <v>375</v>
      </c>
      <c r="N151" s="46" t="s">
        <v>134</v>
      </c>
      <c r="O151" s="30">
        <v>0</v>
      </c>
      <c r="P151" s="30">
        <v>0</v>
      </c>
      <c r="R151"/>
      <c r="S151"/>
      <c r="T151"/>
    </row>
    <row r="152" spans="2:20" x14ac:dyDescent="0.25">
      <c r="B152" s="46" t="s">
        <v>100</v>
      </c>
      <c r="C152" s="30">
        <v>359</v>
      </c>
      <c r="D152" s="30">
        <v>375</v>
      </c>
      <c r="N152" s="46" t="s">
        <v>135</v>
      </c>
      <c r="O152" s="30">
        <v>1956</v>
      </c>
      <c r="P152" s="30">
        <v>1630</v>
      </c>
      <c r="R152"/>
      <c r="S152"/>
      <c r="T152"/>
    </row>
    <row r="153" spans="2:20" x14ac:dyDescent="0.25">
      <c r="B153" s="47" t="s">
        <v>136</v>
      </c>
      <c r="C153" s="30">
        <v>30</v>
      </c>
      <c r="D153" s="30">
        <v>25</v>
      </c>
      <c r="N153" s="41" t="s">
        <v>81</v>
      </c>
      <c r="O153" s="30">
        <v>6599.999999593565</v>
      </c>
      <c r="P153" s="30">
        <v>6089.9999996249708</v>
      </c>
      <c r="R153"/>
      <c r="S153"/>
      <c r="T153"/>
    </row>
    <row r="154" spans="2:20" x14ac:dyDescent="0.25">
      <c r="B154" s="47" t="s">
        <v>133</v>
      </c>
      <c r="C154" s="30">
        <v>0</v>
      </c>
      <c r="D154" s="30">
        <v>0</v>
      </c>
      <c r="N154" s="46" t="s">
        <v>136</v>
      </c>
      <c r="O154" s="30">
        <v>999.99999993841902</v>
      </c>
      <c r="P154" s="30">
        <v>1099.9999999322608</v>
      </c>
      <c r="R154"/>
      <c r="S154"/>
      <c r="T154"/>
    </row>
    <row r="155" spans="2:20" x14ac:dyDescent="0.25">
      <c r="B155" s="47" t="s">
        <v>134</v>
      </c>
      <c r="C155" s="30">
        <v>0</v>
      </c>
      <c r="D155" s="30">
        <v>0</v>
      </c>
      <c r="N155" s="46" t="s">
        <v>133</v>
      </c>
      <c r="O155" s="30">
        <v>2999.9999998152566</v>
      </c>
      <c r="P155" s="30">
        <v>2999.9999998152566</v>
      </c>
      <c r="R155"/>
      <c r="S155"/>
      <c r="T155"/>
    </row>
    <row r="156" spans="2:20" x14ac:dyDescent="0.25">
      <c r="B156" s="47" t="s">
        <v>135</v>
      </c>
      <c r="C156" s="30">
        <v>329</v>
      </c>
      <c r="D156" s="30">
        <v>350</v>
      </c>
      <c r="N156" s="46" t="s">
        <v>134</v>
      </c>
      <c r="O156" s="30">
        <v>149.99999999076283</v>
      </c>
      <c r="P156" s="30">
        <v>149.99999999076283</v>
      </c>
      <c r="R156"/>
      <c r="S156"/>
      <c r="T156"/>
    </row>
    <row r="157" spans="2:20" x14ac:dyDescent="0.25">
      <c r="B157" s="41" t="s">
        <v>56</v>
      </c>
      <c r="C157" s="30">
        <v>1599</v>
      </c>
      <c r="D157" s="30">
        <v>1675</v>
      </c>
      <c r="N157" s="46" t="s">
        <v>135</v>
      </c>
      <c r="O157" s="30">
        <v>2449.9999998491262</v>
      </c>
      <c r="P157" s="30">
        <v>1839.9999998866908</v>
      </c>
      <c r="R157"/>
      <c r="S157"/>
      <c r="T157"/>
    </row>
    <row r="158" spans="2:20" x14ac:dyDescent="0.25">
      <c r="B158" s="46" t="s">
        <v>41</v>
      </c>
      <c r="C158" s="30">
        <v>1599</v>
      </c>
      <c r="D158" s="30">
        <v>1675</v>
      </c>
      <c r="N158" s="41" t="s">
        <v>73</v>
      </c>
      <c r="O158" s="30">
        <v>7862.246206647399</v>
      </c>
      <c r="P158" s="30">
        <v>8374.705279133681</v>
      </c>
      <c r="R158"/>
      <c r="S158"/>
      <c r="T158"/>
    </row>
    <row r="159" spans="2:20" x14ac:dyDescent="0.25">
      <c r="B159" s="47" t="s">
        <v>136</v>
      </c>
      <c r="C159" s="30">
        <v>44</v>
      </c>
      <c r="D159" s="30">
        <v>25</v>
      </c>
      <c r="N159" s="46" t="s">
        <v>136</v>
      </c>
      <c r="O159" s="30">
        <v>4312.246206647399</v>
      </c>
      <c r="P159" s="30">
        <v>4194.705279133681</v>
      </c>
      <c r="R159"/>
      <c r="S159"/>
      <c r="T159"/>
    </row>
    <row r="160" spans="2:20" x14ac:dyDescent="0.25">
      <c r="B160" s="47" t="s">
        <v>133</v>
      </c>
      <c r="C160" s="30">
        <v>530</v>
      </c>
      <c r="D160" s="30">
        <v>530</v>
      </c>
      <c r="N160" s="46" t="s">
        <v>133</v>
      </c>
      <c r="O160" s="30">
        <v>1150</v>
      </c>
      <c r="P160" s="30">
        <v>1150</v>
      </c>
      <c r="R160"/>
      <c r="S160"/>
      <c r="T160"/>
    </row>
    <row r="161" spans="2:20" x14ac:dyDescent="0.25">
      <c r="B161" s="47" t="s">
        <v>134</v>
      </c>
      <c r="C161" s="30">
        <v>0</v>
      </c>
      <c r="D161" s="30">
        <v>0</v>
      </c>
      <c r="N161" s="46" t="s">
        <v>134</v>
      </c>
      <c r="O161" s="30">
        <v>0</v>
      </c>
      <c r="P161" s="30">
        <v>0</v>
      </c>
      <c r="R161"/>
      <c r="S161"/>
      <c r="T161"/>
    </row>
    <row r="162" spans="2:20" x14ac:dyDescent="0.25">
      <c r="B162" s="47" t="s">
        <v>135</v>
      </c>
      <c r="C162" s="30">
        <v>1025</v>
      </c>
      <c r="D162" s="30">
        <v>1120</v>
      </c>
      <c r="N162" s="46" t="s">
        <v>135</v>
      </c>
      <c r="O162" s="30">
        <v>2400</v>
      </c>
      <c r="P162" s="30">
        <v>3030</v>
      </c>
      <c r="R162"/>
      <c r="S162"/>
      <c r="T162"/>
    </row>
    <row r="163" spans="2:20" x14ac:dyDescent="0.25">
      <c r="B163" s="41" t="s">
        <v>58</v>
      </c>
      <c r="C163" s="30">
        <v>950</v>
      </c>
      <c r="D163" s="30">
        <v>940</v>
      </c>
      <c r="N163" s="41" t="s">
        <v>55</v>
      </c>
      <c r="O163" s="30">
        <v>4600</v>
      </c>
      <c r="P163" s="30">
        <v>4500</v>
      </c>
      <c r="R163"/>
      <c r="S163"/>
      <c r="T163"/>
    </row>
    <row r="164" spans="2:20" x14ac:dyDescent="0.25">
      <c r="B164" s="46" t="s">
        <v>86</v>
      </c>
      <c r="C164" s="30">
        <v>950</v>
      </c>
      <c r="D164" s="30">
        <v>940</v>
      </c>
      <c r="N164" s="46" t="s">
        <v>136</v>
      </c>
      <c r="O164" s="30">
        <v>200</v>
      </c>
      <c r="P164" s="30">
        <v>300</v>
      </c>
      <c r="R164"/>
      <c r="S164"/>
      <c r="T164"/>
    </row>
    <row r="165" spans="2:20" x14ac:dyDescent="0.25">
      <c r="B165" s="47" t="s">
        <v>136</v>
      </c>
      <c r="C165" s="30">
        <v>100</v>
      </c>
      <c r="D165" s="30">
        <v>100</v>
      </c>
      <c r="N165" s="46" t="s">
        <v>133</v>
      </c>
      <c r="O165" s="30">
        <v>2500</v>
      </c>
      <c r="P165" s="30">
        <v>2500</v>
      </c>
      <c r="R165"/>
      <c r="S165"/>
      <c r="T165"/>
    </row>
    <row r="166" spans="2:20" x14ac:dyDescent="0.25">
      <c r="B166" s="47" t="s">
        <v>133</v>
      </c>
      <c r="C166" s="30">
        <v>600</v>
      </c>
      <c r="D166" s="30">
        <v>540</v>
      </c>
      <c r="N166" s="46" t="s">
        <v>134</v>
      </c>
      <c r="O166" s="30">
        <v>0</v>
      </c>
      <c r="P166" s="30">
        <v>0</v>
      </c>
      <c r="R166"/>
      <c r="S166"/>
      <c r="T166"/>
    </row>
    <row r="167" spans="2:20" x14ac:dyDescent="0.25">
      <c r="B167" s="47" t="s">
        <v>134</v>
      </c>
      <c r="C167" s="30">
        <v>0</v>
      </c>
      <c r="D167" s="30">
        <v>0</v>
      </c>
      <c r="N167" s="46" t="s">
        <v>135</v>
      </c>
      <c r="O167" s="30">
        <v>1900</v>
      </c>
      <c r="P167" s="30">
        <v>1700</v>
      </c>
      <c r="R167"/>
      <c r="S167"/>
      <c r="T167"/>
    </row>
    <row r="168" spans="2:20" x14ac:dyDescent="0.25">
      <c r="B168" s="47" t="s">
        <v>135</v>
      </c>
      <c r="C168" s="30">
        <v>250</v>
      </c>
      <c r="D168" s="30">
        <v>300</v>
      </c>
      <c r="N168" s="41" t="s">
        <v>24</v>
      </c>
      <c r="O168" s="30">
        <v>62</v>
      </c>
      <c r="P168" s="30">
        <v>0</v>
      </c>
      <c r="R168"/>
      <c r="S168"/>
      <c r="T168"/>
    </row>
    <row r="169" spans="2:20" x14ac:dyDescent="0.25">
      <c r="B169" s="41" t="s">
        <v>8</v>
      </c>
      <c r="C169" s="30">
        <v>2563.7463872832368</v>
      </c>
      <c r="D169" s="30">
        <v>2510.1942245375117</v>
      </c>
      <c r="N169" s="46" t="s">
        <v>136</v>
      </c>
      <c r="O169" s="30">
        <v>12</v>
      </c>
      <c r="P169" s="30">
        <v>0</v>
      </c>
      <c r="R169"/>
      <c r="S169"/>
      <c r="T169"/>
    </row>
    <row r="170" spans="2:20" x14ac:dyDescent="0.25">
      <c r="B170" s="46" t="s">
        <v>23</v>
      </c>
      <c r="C170" s="30">
        <v>2563.7463872832368</v>
      </c>
      <c r="D170" s="30">
        <v>2510.1942245375117</v>
      </c>
      <c r="N170" s="46" t="s">
        <v>133</v>
      </c>
      <c r="O170" s="30">
        <v>0</v>
      </c>
      <c r="P170" s="30">
        <v>0</v>
      </c>
      <c r="R170"/>
      <c r="S170"/>
      <c r="T170"/>
    </row>
    <row r="171" spans="2:20" x14ac:dyDescent="0.25">
      <c r="B171" s="47" t="s">
        <v>136</v>
      </c>
      <c r="C171" s="30">
        <v>338.74638728323703</v>
      </c>
      <c r="D171" s="30">
        <v>435.19422453751179</v>
      </c>
      <c r="N171" s="46" t="s">
        <v>134</v>
      </c>
      <c r="O171" s="30">
        <v>0</v>
      </c>
      <c r="P171" s="30">
        <v>0</v>
      </c>
      <c r="R171"/>
      <c r="S171"/>
      <c r="T171"/>
    </row>
    <row r="172" spans="2:20" x14ac:dyDescent="0.25">
      <c r="B172" s="47" t="s">
        <v>133</v>
      </c>
      <c r="C172" s="30">
        <v>50</v>
      </c>
      <c r="D172" s="30">
        <v>50</v>
      </c>
      <c r="N172" s="46" t="s">
        <v>135</v>
      </c>
      <c r="O172" s="30">
        <v>50</v>
      </c>
      <c r="P172" s="30">
        <v>0</v>
      </c>
      <c r="R172"/>
      <c r="S172"/>
      <c r="T172"/>
    </row>
    <row r="173" spans="2:20" x14ac:dyDescent="0.25">
      <c r="B173" s="47" t="s">
        <v>134</v>
      </c>
      <c r="C173" s="30">
        <v>0</v>
      </c>
      <c r="D173" s="30">
        <v>0</v>
      </c>
      <c r="N173" s="41" t="s">
        <v>36</v>
      </c>
      <c r="O173" s="30">
        <v>1554</v>
      </c>
      <c r="P173" s="30">
        <v>1375</v>
      </c>
      <c r="R173"/>
      <c r="S173"/>
      <c r="T173"/>
    </row>
    <row r="174" spans="2:20" x14ac:dyDescent="0.25">
      <c r="B174" s="47" t="s">
        <v>135</v>
      </c>
      <c r="C174" s="30">
        <v>2175</v>
      </c>
      <c r="D174" s="30">
        <v>2025</v>
      </c>
      <c r="N174" s="46" t="s">
        <v>136</v>
      </c>
      <c r="O174" s="30">
        <v>800</v>
      </c>
      <c r="P174" s="30">
        <v>800</v>
      </c>
      <c r="R174"/>
      <c r="S174"/>
      <c r="T174"/>
    </row>
    <row r="175" spans="2:20" x14ac:dyDescent="0.25">
      <c r="B175" s="41" t="s">
        <v>40</v>
      </c>
      <c r="C175" s="30">
        <v>2450</v>
      </c>
      <c r="D175" s="30">
        <v>2400</v>
      </c>
      <c r="N175" s="46" t="s">
        <v>133</v>
      </c>
      <c r="O175" s="30">
        <v>0</v>
      </c>
      <c r="P175" s="30">
        <v>0</v>
      </c>
      <c r="R175"/>
      <c r="S175"/>
      <c r="T175"/>
    </row>
    <row r="176" spans="2:20" x14ac:dyDescent="0.25">
      <c r="B176" s="46" t="s">
        <v>41</v>
      </c>
      <c r="C176" s="30">
        <v>2450</v>
      </c>
      <c r="D176" s="30">
        <v>2400</v>
      </c>
      <c r="N176" s="46" t="s">
        <v>134</v>
      </c>
      <c r="O176" s="30">
        <v>150</v>
      </c>
      <c r="P176" s="30">
        <v>150</v>
      </c>
      <c r="R176"/>
      <c r="S176"/>
      <c r="T176"/>
    </row>
    <row r="177" spans="2:20" x14ac:dyDescent="0.25">
      <c r="B177" s="47" t="s">
        <v>136</v>
      </c>
      <c r="C177" s="30">
        <v>200</v>
      </c>
      <c r="D177" s="30">
        <v>300</v>
      </c>
      <c r="N177" s="46" t="s">
        <v>135</v>
      </c>
      <c r="O177" s="30">
        <v>604</v>
      </c>
      <c r="P177" s="30">
        <v>425</v>
      </c>
      <c r="R177"/>
      <c r="S177"/>
      <c r="T177"/>
    </row>
    <row r="178" spans="2:20" x14ac:dyDescent="0.25">
      <c r="B178" s="47" t="s">
        <v>133</v>
      </c>
      <c r="C178" s="30">
        <v>1000</v>
      </c>
      <c r="D178" s="30">
        <v>1000</v>
      </c>
      <c r="N178" s="41" t="s">
        <v>60</v>
      </c>
      <c r="O178" s="30">
        <v>9156.4577312138717</v>
      </c>
      <c r="P178" s="30">
        <v>8857.0388449075035</v>
      </c>
      <c r="R178"/>
      <c r="S178"/>
      <c r="T178"/>
    </row>
    <row r="179" spans="2:20" x14ac:dyDescent="0.25">
      <c r="B179" s="47" t="s">
        <v>134</v>
      </c>
      <c r="C179" s="30">
        <v>0</v>
      </c>
      <c r="D179" s="30">
        <v>0</v>
      </c>
      <c r="N179" s="46" t="s">
        <v>136</v>
      </c>
      <c r="O179" s="30">
        <v>906.45773121387288</v>
      </c>
      <c r="P179" s="30">
        <v>1107.0388449075024</v>
      </c>
      <c r="R179"/>
      <c r="S179"/>
      <c r="T179"/>
    </row>
    <row r="180" spans="2:20" x14ac:dyDescent="0.25">
      <c r="B180" s="47" t="s">
        <v>135</v>
      </c>
      <c r="C180" s="30">
        <v>1250</v>
      </c>
      <c r="D180" s="30">
        <v>1100</v>
      </c>
      <c r="N180" s="46" t="s">
        <v>133</v>
      </c>
      <c r="O180" s="30">
        <v>5000</v>
      </c>
      <c r="P180" s="30">
        <v>5000</v>
      </c>
      <c r="R180"/>
      <c r="S180"/>
      <c r="T180"/>
    </row>
    <row r="181" spans="2:20" x14ac:dyDescent="0.25">
      <c r="B181" s="41" t="s">
        <v>10</v>
      </c>
      <c r="C181" s="30">
        <v>1299.9999999738895</v>
      </c>
      <c r="D181" s="30">
        <v>1099.9999999779068</v>
      </c>
      <c r="N181" s="46" t="s">
        <v>134</v>
      </c>
      <c r="O181" s="30">
        <v>1250</v>
      </c>
      <c r="P181" s="30">
        <v>1250</v>
      </c>
      <c r="R181"/>
      <c r="S181"/>
      <c r="T181"/>
    </row>
    <row r="182" spans="2:20" x14ac:dyDescent="0.25">
      <c r="B182" s="46" t="s">
        <v>41</v>
      </c>
      <c r="C182" s="30">
        <v>671.97359744010464</v>
      </c>
      <c r="D182" s="30">
        <v>568.5930439877809</v>
      </c>
      <c r="N182" s="46" t="s">
        <v>135</v>
      </c>
      <c r="O182" s="30">
        <v>2000</v>
      </c>
      <c r="P182" s="30">
        <v>1500</v>
      </c>
      <c r="R182"/>
      <c r="S182"/>
      <c r="T182"/>
    </row>
    <row r="183" spans="2:20" x14ac:dyDescent="0.25">
      <c r="B183" s="47" t="s">
        <v>136</v>
      </c>
      <c r="C183" s="30">
        <v>155.07083017848572</v>
      </c>
      <c r="D183" s="30">
        <v>155.07083017848572</v>
      </c>
      <c r="N183" s="41" t="s">
        <v>46</v>
      </c>
      <c r="O183" s="30">
        <v>3997</v>
      </c>
      <c r="P183" s="30">
        <v>3570</v>
      </c>
      <c r="R183"/>
      <c r="S183"/>
      <c r="T183"/>
    </row>
    <row r="184" spans="2:20" x14ac:dyDescent="0.25">
      <c r="B184" s="47" t="s">
        <v>133</v>
      </c>
      <c r="C184" s="30">
        <v>0</v>
      </c>
      <c r="D184" s="30">
        <v>0</v>
      </c>
      <c r="N184" s="46" t="s">
        <v>136</v>
      </c>
      <c r="O184" s="30">
        <v>800</v>
      </c>
      <c r="P184" s="30">
        <v>800</v>
      </c>
      <c r="R184"/>
      <c r="S184"/>
      <c r="T184"/>
    </row>
    <row r="185" spans="2:20" x14ac:dyDescent="0.25">
      <c r="B185" s="47" t="s">
        <v>134</v>
      </c>
      <c r="C185" s="30">
        <v>103.3805534523238</v>
      </c>
      <c r="D185" s="30">
        <v>103.3805534523238</v>
      </c>
      <c r="N185" s="46" t="s">
        <v>133</v>
      </c>
      <c r="O185" s="30">
        <v>1200</v>
      </c>
      <c r="P185" s="30">
        <v>1200</v>
      </c>
      <c r="R185"/>
      <c r="S185"/>
      <c r="T185"/>
    </row>
    <row r="186" spans="2:20" x14ac:dyDescent="0.25">
      <c r="B186" s="47" t="s">
        <v>135</v>
      </c>
      <c r="C186" s="30">
        <v>413.52221380929518</v>
      </c>
      <c r="D186" s="30">
        <v>310.14166035697144</v>
      </c>
      <c r="N186" s="46" t="s">
        <v>134</v>
      </c>
      <c r="O186" s="30">
        <v>200</v>
      </c>
      <c r="P186" s="30">
        <v>200</v>
      </c>
      <c r="R186"/>
      <c r="S186"/>
      <c r="T186"/>
    </row>
    <row r="187" spans="2:20" x14ac:dyDescent="0.25">
      <c r="B187" s="46" t="s">
        <v>11</v>
      </c>
      <c r="C187" s="30">
        <v>628.0264025337849</v>
      </c>
      <c r="D187" s="30">
        <v>531.40695599012577</v>
      </c>
      <c r="N187" s="46" t="s">
        <v>135</v>
      </c>
      <c r="O187" s="30">
        <v>1797</v>
      </c>
      <c r="P187" s="30">
        <v>1370</v>
      </c>
      <c r="R187"/>
      <c r="S187"/>
      <c r="T187"/>
    </row>
    <row r="188" spans="2:20" x14ac:dyDescent="0.25">
      <c r="B188" s="47" t="s">
        <v>136</v>
      </c>
      <c r="C188" s="30">
        <v>144.92916981548885</v>
      </c>
      <c r="D188" s="30">
        <v>144.92916981548885</v>
      </c>
      <c r="N188" s="41" t="s">
        <v>44</v>
      </c>
      <c r="O188" s="30">
        <v>8615</v>
      </c>
      <c r="P188" s="30">
        <v>7947</v>
      </c>
      <c r="R188"/>
      <c r="S188"/>
      <c r="T188"/>
    </row>
    <row r="189" spans="2:20" x14ac:dyDescent="0.25">
      <c r="B189" s="47" t="s">
        <v>133</v>
      </c>
      <c r="C189" s="30">
        <v>0</v>
      </c>
      <c r="D189" s="30">
        <v>0</v>
      </c>
      <c r="N189" s="46" t="s">
        <v>136</v>
      </c>
      <c r="O189" s="30">
        <v>1300</v>
      </c>
      <c r="P189" s="30">
        <v>1500</v>
      </c>
      <c r="R189"/>
      <c r="S189"/>
      <c r="T189"/>
    </row>
    <row r="190" spans="2:20" x14ac:dyDescent="0.25">
      <c r="B190" s="47" t="s">
        <v>134</v>
      </c>
      <c r="C190" s="30">
        <v>96.619446543659208</v>
      </c>
      <c r="D190" s="30">
        <v>96.619446543659208</v>
      </c>
      <c r="N190" s="46" t="s">
        <v>133</v>
      </c>
      <c r="O190" s="30">
        <v>2500</v>
      </c>
      <c r="P190" s="30">
        <v>2500</v>
      </c>
      <c r="R190"/>
      <c r="S190"/>
      <c r="T190"/>
    </row>
    <row r="191" spans="2:20" x14ac:dyDescent="0.25">
      <c r="B191" s="47" t="s">
        <v>135</v>
      </c>
      <c r="C191" s="30">
        <v>386.47778617463683</v>
      </c>
      <c r="D191" s="30">
        <v>289.8583396309777</v>
      </c>
      <c r="N191" s="46" t="s">
        <v>134</v>
      </c>
      <c r="O191" s="30">
        <v>1910</v>
      </c>
      <c r="P191" s="30">
        <v>1912</v>
      </c>
      <c r="R191"/>
      <c r="S191"/>
      <c r="T191"/>
    </row>
    <row r="192" spans="2:20" x14ac:dyDescent="0.25">
      <c r="B192" s="41" t="s">
        <v>26</v>
      </c>
      <c r="C192" s="30">
        <v>1574.5773121212924</v>
      </c>
      <c r="D192" s="30">
        <v>1268.6570408818045</v>
      </c>
      <c r="N192" s="46" t="s">
        <v>135</v>
      </c>
      <c r="O192" s="30">
        <v>2905</v>
      </c>
      <c r="P192" s="30">
        <v>2035</v>
      </c>
      <c r="R192"/>
      <c r="S192"/>
      <c r="T192"/>
    </row>
    <row r="193" spans="2:20" x14ac:dyDescent="0.25">
      <c r="B193" s="46" t="s">
        <v>100</v>
      </c>
      <c r="C193" s="30">
        <v>739.94830809618452</v>
      </c>
      <c r="D193" s="30">
        <v>596.18579775553803</v>
      </c>
      <c r="N193" s="41" t="s">
        <v>31</v>
      </c>
      <c r="O193" s="30">
        <v>3816.9913294797689</v>
      </c>
      <c r="P193" s="30">
        <v>2897.3884490750233</v>
      </c>
      <c r="R193"/>
      <c r="S193"/>
      <c r="T193"/>
    </row>
    <row r="194" spans="2:20" x14ac:dyDescent="0.25">
      <c r="B194" s="47" t="s">
        <v>136</v>
      </c>
      <c r="C194" s="30">
        <v>218.32093822690476</v>
      </c>
      <c r="D194" s="30">
        <v>168.54534137621849</v>
      </c>
      <c r="N194" s="46" t="s">
        <v>136</v>
      </c>
      <c r="O194" s="30">
        <v>1292.9913294797689</v>
      </c>
      <c r="P194" s="30">
        <v>1292.3884490750236</v>
      </c>
      <c r="R194"/>
      <c r="S194"/>
      <c r="T194"/>
    </row>
    <row r="195" spans="2:20" x14ac:dyDescent="0.25">
      <c r="B195" s="47" t="s">
        <v>133</v>
      </c>
      <c r="C195" s="30">
        <v>4.6993456744980167</v>
      </c>
      <c r="D195" s="30">
        <v>4.6993456744980167</v>
      </c>
      <c r="N195" s="46" t="s">
        <v>133</v>
      </c>
      <c r="O195" s="30">
        <v>820</v>
      </c>
      <c r="P195" s="30">
        <v>875</v>
      </c>
      <c r="R195"/>
      <c r="S195"/>
      <c r="T195"/>
    </row>
    <row r="196" spans="2:20" x14ac:dyDescent="0.25">
      <c r="B196" s="47" t="s">
        <v>134</v>
      </c>
      <c r="C196" s="30">
        <v>46.993456744980165</v>
      </c>
      <c r="D196" s="30">
        <v>46.993456744980165</v>
      </c>
      <c r="N196" s="46" t="s">
        <v>134</v>
      </c>
      <c r="O196" s="30">
        <v>0</v>
      </c>
      <c r="P196" s="30">
        <v>0</v>
      </c>
      <c r="R196"/>
      <c r="S196"/>
      <c r="T196"/>
    </row>
    <row r="197" spans="2:20" x14ac:dyDescent="0.25">
      <c r="B197" s="47" t="s">
        <v>135</v>
      </c>
      <c r="C197" s="30">
        <v>469.93456744980159</v>
      </c>
      <c r="D197" s="30">
        <v>375.94765395984132</v>
      </c>
      <c r="N197" s="46" t="s">
        <v>135</v>
      </c>
      <c r="O197" s="30">
        <v>1704</v>
      </c>
      <c r="P197" s="30">
        <v>730</v>
      </c>
      <c r="R197"/>
      <c r="S197"/>
      <c r="T197"/>
    </row>
    <row r="198" spans="2:20" x14ac:dyDescent="0.25">
      <c r="B198" s="46" t="s">
        <v>23</v>
      </c>
      <c r="C198" s="30">
        <v>834.62900402510763</v>
      </c>
      <c r="D198" s="30">
        <v>672.47124312626659</v>
      </c>
      <c r="N198" s="41" t="s">
        <v>49</v>
      </c>
      <c r="O198" s="30">
        <v>2691.2418951810655</v>
      </c>
      <c r="P198" s="30">
        <v>2400.0014710092073</v>
      </c>
      <c r="R198"/>
      <c r="S198"/>
      <c r="T198"/>
    </row>
    <row r="199" spans="2:20" x14ac:dyDescent="0.25">
      <c r="B199" s="47" t="s">
        <v>136</v>
      </c>
      <c r="C199" s="30">
        <v>246.25637390667904</v>
      </c>
      <c r="D199" s="30">
        <v>190.11169951566291</v>
      </c>
      <c r="N199" s="46" t="s">
        <v>136</v>
      </c>
      <c r="O199" s="30">
        <v>515.24056146605051</v>
      </c>
      <c r="P199" s="30">
        <v>500.00030646025164</v>
      </c>
      <c r="R199"/>
      <c r="S199"/>
      <c r="T199"/>
    </row>
    <row r="200" spans="2:20" x14ac:dyDescent="0.25">
      <c r="B200" s="47" t="s">
        <v>133</v>
      </c>
      <c r="C200" s="30">
        <v>5.3006543253912479</v>
      </c>
      <c r="D200" s="30">
        <v>5.3006543253912479</v>
      </c>
      <c r="N200" s="46" t="s">
        <v>133</v>
      </c>
      <c r="O200" s="30">
        <v>1250.0007661506288</v>
      </c>
      <c r="P200" s="30">
        <v>1250.0007661506288</v>
      </c>
      <c r="R200"/>
      <c r="S200"/>
      <c r="T200"/>
    </row>
    <row r="201" spans="2:20" x14ac:dyDescent="0.25">
      <c r="B201" s="47" t="s">
        <v>134</v>
      </c>
      <c r="C201" s="30">
        <v>53.00654325391249</v>
      </c>
      <c r="D201" s="30">
        <v>53.00654325391249</v>
      </c>
      <c r="N201" s="46" t="s">
        <v>134</v>
      </c>
      <c r="O201" s="30">
        <v>250.00015323012582</v>
      </c>
      <c r="P201" s="30">
        <v>250.00015323012582</v>
      </c>
      <c r="R201"/>
      <c r="S201"/>
      <c r="T201"/>
    </row>
    <row r="202" spans="2:20" x14ac:dyDescent="0.25">
      <c r="B202" s="47" t="s">
        <v>135</v>
      </c>
      <c r="C202" s="30">
        <v>530.0654325391248</v>
      </c>
      <c r="D202" s="30">
        <v>424.05234603129992</v>
      </c>
      <c r="N202" s="46" t="s">
        <v>135</v>
      </c>
      <c r="O202" s="30">
        <v>676.0004143342602</v>
      </c>
      <c r="P202" s="30">
        <v>400.00024516820133</v>
      </c>
      <c r="R202"/>
      <c r="S202"/>
      <c r="T202"/>
    </row>
    <row r="203" spans="2:20" x14ac:dyDescent="0.25">
      <c r="B203" s="41" t="s">
        <v>96</v>
      </c>
      <c r="C203" s="30">
        <v>2695.5393786127165</v>
      </c>
      <c r="D203" s="30">
        <v>2584.4839000779357</v>
      </c>
      <c r="N203" s="41" t="s">
        <v>71</v>
      </c>
      <c r="O203" s="30">
        <v>4150.6846645082824</v>
      </c>
      <c r="P203" s="30">
        <v>4171.5803388526938</v>
      </c>
      <c r="R203"/>
      <c r="S203"/>
      <c r="T203"/>
    </row>
    <row r="204" spans="2:20" x14ac:dyDescent="0.25">
      <c r="B204" s="46" t="s">
        <v>97</v>
      </c>
      <c r="C204" s="30">
        <v>781.70641979768789</v>
      </c>
      <c r="D204" s="30">
        <v>749.50033102260136</v>
      </c>
      <c r="N204" s="46" t="s">
        <v>136</v>
      </c>
      <c r="O204" s="30">
        <v>345.686270298056</v>
      </c>
      <c r="P204" s="30">
        <v>471.58190033026636</v>
      </c>
      <c r="R204"/>
      <c r="S204"/>
      <c r="T204"/>
    </row>
    <row r="205" spans="2:20" x14ac:dyDescent="0.25">
      <c r="B205" s="47" t="s">
        <v>136</v>
      </c>
      <c r="C205" s="30">
        <v>239.11641979768785</v>
      </c>
      <c r="D205" s="30">
        <v>277.67033102260143</v>
      </c>
      <c r="N205" s="46" t="s">
        <v>133</v>
      </c>
      <c r="O205" s="30">
        <v>1904.9991960500606</v>
      </c>
      <c r="P205" s="30">
        <v>1899.9991981601654</v>
      </c>
      <c r="R205"/>
      <c r="S205"/>
      <c r="T205"/>
    </row>
    <row r="206" spans="2:20" x14ac:dyDescent="0.25">
      <c r="B206" s="47" t="s">
        <v>133</v>
      </c>
      <c r="C206" s="30">
        <v>130.5</v>
      </c>
      <c r="D206" s="30">
        <v>130.5</v>
      </c>
      <c r="N206" s="46" t="s">
        <v>134</v>
      </c>
      <c r="O206" s="30">
        <v>699.99970458532403</v>
      </c>
      <c r="P206" s="30">
        <v>699.99970458532403</v>
      </c>
      <c r="R206"/>
      <c r="S206"/>
      <c r="T206"/>
    </row>
    <row r="207" spans="2:20" x14ac:dyDescent="0.25">
      <c r="B207" s="47" t="s">
        <v>134</v>
      </c>
      <c r="C207" s="30">
        <v>0</v>
      </c>
      <c r="D207" s="30">
        <v>0</v>
      </c>
      <c r="N207" s="46" t="s">
        <v>135</v>
      </c>
      <c r="O207" s="30">
        <v>1199.9994935748414</v>
      </c>
      <c r="P207" s="30">
        <v>1099.9995357769378</v>
      </c>
      <c r="R207"/>
      <c r="S207"/>
      <c r="T207"/>
    </row>
    <row r="208" spans="2:20" x14ac:dyDescent="0.25">
      <c r="B208" s="47" t="s">
        <v>135</v>
      </c>
      <c r="C208" s="30">
        <v>412.09</v>
      </c>
      <c r="D208" s="30">
        <v>341.33</v>
      </c>
      <c r="N208" s="41" t="s">
        <v>47</v>
      </c>
      <c r="O208" s="30">
        <v>3577.4927745664741</v>
      </c>
      <c r="P208" s="30">
        <v>2920.3884490750233</v>
      </c>
      <c r="R208"/>
      <c r="S208"/>
      <c r="T208"/>
    </row>
    <row r="209" spans="2:20" x14ac:dyDescent="0.25">
      <c r="B209" s="46" t="s">
        <v>104</v>
      </c>
      <c r="C209" s="30">
        <v>593.01866329479776</v>
      </c>
      <c r="D209" s="30">
        <v>568.58645801714579</v>
      </c>
      <c r="N209" s="46" t="s">
        <v>136</v>
      </c>
      <c r="O209" s="30">
        <v>477.49277456647394</v>
      </c>
      <c r="P209" s="30">
        <v>420.38844907502352</v>
      </c>
      <c r="R209"/>
      <c r="S209"/>
      <c r="T209"/>
    </row>
    <row r="210" spans="2:20" x14ac:dyDescent="0.25">
      <c r="B210" s="47" t="s">
        <v>136</v>
      </c>
      <c r="C210" s="30">
        <v>181.3986632947977</v>
      </c>
      <c r="D210" s="30">
        <v>210.64645801714587</v>
      </c>
      <c r="N210" s="46" t="s">
        <v>133</v>
      </c>
      <c r="O210" s="30">
        <v>500</v>
      </c>
      <c r="P210" s="30">
        <v>500</v>
      </c>
      <c r="R210"/>
      <c r="S210"/>
      <c r="T210"/>
    </row>
    <row r="211" spans="2:20" x14ac:dyDescent="0.25">
      <c r="B211" s="47" t="s">
        <v>133</v>
      </c>
      <c r="C211" s="30">
        <v>99</v>
      </c>
      <c r="D211" s="30">
        <v>99</v>
      </c>
      <c r="N211" s="46" t="s">
        <v>134</v>
      </c>
      <c r="O211" s="30">
        <v>600</v>
      </c>
      <c r="P211" s="30">
        <v>600</v>
      </c>
      <c r="R211"/>
      <c r="S211"/>
      <c r="T211"/>
    </row>
    <row r="212" spans="2:20" x14ac:dyDescent="0.25">
      <c r="B212" s="47" t="s">
        <v>134</v>
      </c>
      <c r="C212" s="30">
        <v>0</v>
      </c>
      <c r="D212" s="30">
        <v>0</v>
      </c>
      <c r="N212" s="46" t="s">
        <v>135</v>
      </c>
      <c r="O212" s="30">
        <v>2000</v>
      </c>
      <c r="P212" s="30">
        <v>1400</v>
      </c>
      <c r="R212"/>
      <c r="S212"/>
      <c r="T212"/>
    </row>
    <row r="213" spans="2:20" x14ac:dyDescent="0.25">
      <c r="B213" s="47" t="s">
        <v>135</v>
      </c>
      <c r="C213" s="30">
        <v>312.62</v>
      </c>
      <c r="D213" s="30">
        <v>258.94</v>
      </c>
      <c r="N213" s="41" t="s">
        <v>52</v>
      </c>
      <c r="O213" s="30">
        <v>500</v>
      </c>
      <c r="P213" s="30">
        <v>200</v>
      </c>
      <c r="R213"/>
      <c r="S213"/>
      <c r="T213"/>
    </row>
    <row r="214" spans="2:20" x14ac:dyDescent="0.25">
      <c r="B214" s="46" t="s">
        <v>106</v>
      </c>
      <c r="C214" s="30">
        <v>1320.8142955202311</v>
      </c>
      <c r="D214" s="30">
        <v>1266.3971110381885</v>
      </c>
      <c r="N214" s="46" t="s">
        <v>136</v>
      </c>
      <c r="O214" s="30">
        <v>50</v>
      </c>
      <c r="P214" s="30">
        <v>50</v>
      </c>
      <c r="R214"/>
      <c r="S214"/>
      <c r="T214"/>
    </row>
    <row r="215" spans="2:20" x14ac:dyDescent="0.25">
      <c r="B215" s="47" t="s">
        <v>136</v>
      </c>
      <c r="C215" s="30">
        <v>404.02429552023119</v>
      </c>
      <c r="D215" s="30">
        <v>469.16711103818858</v>
      </c>
      <c r="N215" s="46" t="s">
        <v>133</v>
      </c>
      <c r="O215" s="30">
        <v>0</v>
      </c>
      <c r="P215" s="30">
        <v>0</v>
      </c>
      <c r="R215"/>
      <c r="S215"/>
      <c r="T215"/>
    </row>
    <row r="216" spans="2:20" x14ac:dyDescent="0.25">
      <c r="B216" s="47" t="s">
        <v>133</v>
      </c>
      <c r="C216" s="30">
        <v>220.5</v>
      </c>
      <c r="D216" s="30">
        <v>220.5</v>
      </c>
      <c r="N216" s="46" t="s">
        <v>134</v>
      </c>
      <c r="O216" s="30">
        <v>0</v>
      </c>
      <c r="P216" s="30">
        <v>0</v>
      </c>
      <c r="R216"/>
      <c r="S216"/>
      <c r="T216"/>
    </row>
    <row r="217" spans="2:20" x14ac:dyDescent="0.25">
      <c r="B217" s="47" t="s">
        <v>134</v>
      </c>
      <c r="C217" s="30">
        <v>0</v>
      </c>
      <c r="D217" s="30">
        <v>0</v>
      </c>
      <c r="N217" s="46" t="s">
        <v>135</v>
      </c>
      <c r="O217" s="30">
        <v>450</v>
      </c>
      <c r="P217" s="30">
        <v>150</v>
      </c>
      <c r="R217"/>
      <c r="S217"/>
      <c r="T217"/>
    </row>
    <row r="218" spans="2:20" x14ac:dyDescent="0.25">
      <c r="B218" s="47" t="s">
        <v>135</v>
      </c>
      <c r="C218" s="30">
        <v>696.29</v>
      </c>
      <c r="D218" s="30">
        <v>576.73</v>
      </c>
      <c r="N218" s="41" t="s">
        <v>91</v>
      </c>
      <c r="O218" s="30">
        <v>1679.5175216763005</v>
      </c>
      <c r="P218" s="30">
        <v>1375</v>
      </c>
      <c r="R218"/>
      <c r="S218"/>
      <c r="T218"/>
    </row>
    <row r="219" spans="2:20" x14ac:dyDescent="0.25">
      <c r="B219" s="41" t="s">
        <v>6</v>
      </c>
      <c r="C219" s="30">
        <v>5035.5773125990763</v>
      </c>
      <c r="D219" s="30">
        <v>4709.6570413264053</v>
      </c>
      <c r="N219" s="46" t="s">
        <v>136</v>
      </c>
      <c r="O219" s="30">
        <v>535.51752167630059</v>
      </c>
      <c r="P219" s="30">
        <v>500</v>
      </c>
      <c r="R219"/>
      <c r="S219"/>
      <c r="T219"/>
    </row>
    <row r="220" spans="2:20" x14ac:dyDescent="0.25">
      <c r="B220" s="46" t="s">
        <v>38</v>
      </c>
      <c r="C220" s="30">
        <v>837.08930223395032</v>
      </c>
      <c r="D220" s="30">
        <v>782.90993896989517</v>
      </c>
      <c r="N220" s="46" t="s">
        <v>133</v>
      </c>
      <c r="O220" s="30">
        <v>0</v>
      </c>
      <c r="P220" s="30">
        <v>0</v>
      </c>
      <c r="R220"/>
      <c r="S220"/>
      <c r="T220"/>
    </row>
    <row r="221" spans="2:20" x14ac:dyDescent="0.25">
      <c r="B221" s="47" t="s">
        <v>136</v>
      </c>
      <c r="C221" s="30">
        <v>160.34653012326996</v>
      </c>
      <c r="D221" s="30">
        <v>175.98587584631525</v>
      </c>
      <c r="N221" s="46" t="s">
        <v>134</v>
      </c>
      <c r="O221" s="30">
        <v>0</v>
      </c>
      <c r="P221" s="30">
        <v>0</v>
      </c>
      <c r="R221"/>
      <c r="S221"/>
      <c r="T221"/>
    </row>
    <row r="222" spans="2:20" x14ac:dyDescent="0.25">
      <c r="B222" s="47" t="s">
        <v>133</v>
      </c>
      <c r="C222" s="30">
        <v>0</v>
      </c>
      <c r="D222" s="30">
        <v>0</v>
      </c>
      <c r="N222" s="46" t="s">
        <v>135</v>
      </c>
      <c r="O222" s="30">
        <v>1144</v>
      </c>
      <c r="P222" s="30">
        <v>875</v>
      </c>
      <c r="R222"/>
      <c r="S222"/>
      <c r="T222"/>
    </row>
    <row r="223" spans="2:20" x14ac:dyDescent="0.25">
      <c r="B223" s="47" t="s">
        <v>134</v>
      </c>
      <c r="C223" s="30">
        <v>16.62350213978581</v>
      </c>
      <c r="D223" s="30">
        <v>13.298801711828649</v>
      </c>
      <c r="N223" s="41" t="s">
        <v>50</v>
      </c>
      <c r="O223" s="30">
        <v>1450</v>
      </c>
      <c r="P223" s="30">
        <v>1450</v>
      </c>
      <c r="R223"/>
      <c r="S223"/>
      <c r="T223"/>
    </row>
    <row r="224" spans="2:20" x14ac:dyDescent="0.25">
      <c r="B224" s="47" t="s">
        <v>135</v>
      </c>
      <c r="C224" s="30">
        <v>660.11926997089449</v>
      </c>
      <c r="D224" s="30">
        <v>593.62526141175124</v>
      </c>
      <c r="N224" s="46" t="s">
        <v>136</v>
      </c>
      <c r="O224" s="30">
        <v>50</v>
      </c>
      <c r="P224" s="30">
        <v>50</v>
      </c>
      <c r="R224"/>
      <c r="S224"/>
      <c r="T224"/>
    </row>
    <row r="225" spans="2:20" x14ac:dyDescent="0.25">
      <c r="B225" s="46" t="s">
        <v>23</v>
      </c>
      <c r="C225" s="30">
        <v>873.33247674241738</v>
      </c>
      <c r="D225" s="30">
        <v>816.80732777509695</v>
      </c>
      <c r="N225" s="46" t="s">
        <v>133</v>
      </c>
      <c r="O225" s="30">
        <v>1200</v>
      </c>
      <c r="P225" s="30">
        <v>1200</v>
      </c>
      <c r="R225"/>
      <c r="S225"/>
      <c r="T225"/>
    </row>
    <row r="226" spans="2:20" x14ac:dyDescent="0.25">
      <c r="B226" s="47" t="s">
        <v>136</v>
      </c>
      <c r="C226" s="30">
        <v>167.28900000978709</v>
      </c>
      <c r="D226" s="30">
        <v>183.60547723448451</v>
      </c>
      <c r="N226" s="46" t="s">
        <v>134</v>
      </c>
      <c r="O226" s="30">
        <v>200</v>
      </c>
      <c r="P226" s="30">
        <v>200</v>
      </c>
      <c r="R226"/>
      <c r="S226"/>
      <c r="T226"/>
    </row>
    <row r="227" spans="2:20" x14ac:dyDescent="0.25">
      <c r="B227" s="47" t="s">
        <v>133</v>
      </c>
      <c r="C227" s="30">
        <v>0</v>
      </c>
      <c r="D227" s="30">
        <v>0</v>
      </c>
      <c r="N227" s="46" t="s">
        <v>135</v>
      </c>
      <c r="O227" s="30">
        <v>0</v>
      </c>
      <c r="P227" s="30">
        <v>0</v>
      </c>
      <c r="R227"/>
      <c r="S227"/>
      <c r="T227"/>
    </row>
    <row r="228" spans="2:20" x14ac:dyDescent="0.25">
      <c r="B228" s="47" t="s">
        <v>134</v>
      </c>
      <c r="C228" s="30">
        <v>17.343244331432825</v>
      </c>
      <c r="D228" s="30">
        <v>13.87459546514626</v>
      </c>
      <c r="N228" s="41" t="s">
        <v>93</v>
      </c>
      <c r="O228" s="30">
        <v>1748.0350433526012</v>
      </c>
      <c r="P228" s="30">
        <v>1540</v>
      </c>
      <c r="R228"/>
      <c r="S228"/>
      <c r="T228"/>
    </row>
    <row r="229" spans="2:20" x14ac:dyDescent="0.25">
      <c r="B229" s="47" t="s">
        <v>135</v>
      </c>
      <c r="C229" s="30">
        <v>688.70023240119747</v>
      </c>
      <c r="D229" s="30">
        <v>619.32725507546616</v>
      </c>
      <c r="N229" s="46" t="s">
        <v>136</v>
      </c>
      <c r="O229" s="30">
        <v>671.03504335260118</v>
      </c>
      <c r="P229" s="30">
        <v>650</v>
      </c>
      <c r="R229"/>
      <c r="S229"/>
      <c r="T229"/>
    </row>
    <row r="230" spans="2:20" x14ac:dyDescent="0.25">
      <c r="B230" s="46" t="s">
        <v>3</v>
      </c>
      <c r="C230" s="30">
        <v>3325.1555336227084</v>
      </c>
      <c r="D230" s="30">
        <v>3109.9397745814131</v>
      </c>
      <c r="N230" s="46" t="s">
        <v>133</v>
      </c>
      <c r="O230" s="30">
        <v>400</v>
      </c>
      <c r="P230" s="30">
        <v>400</v>
      </c>
      <c r="R230"/>
      <c r="S230"/>
      <c r="T230"/>
    </row>
    <row r="231" spans="2:20" x14ac:dyDescent="0.25">
      <c r="B231" s="47" t="s">
        <v>136</v>
      </c>
      <c r="C231" s="30">
        <v>636.94178209385188</v>
      </c>
      <c r="D231" s="30">
        <v>699.06568791183452</v>
      </c>
      <c r="N231" s="46" t="s">
        <v>134</v>
      </c>
      <c r="O231" s="30">
        <v>50</v>
      </c>
      <c r="P231" s="30">
        <v>50</v>
      </c>
      <c r="R231"/>
      <c r="S231"/>
      <c r="T231"/>
    </row>
    <row r="232" spans="2:20" x14ac:dyDescent="0.25">
      <c r="B232" s="47" t="s">
        <v>133</v>
      </c>
      <c r="C232" s="30">
        <v>0</v>
      </c>
      <c r="D232" s="30">
        <v>0</v>
      </c>
      <c r="N232" s="46" t="s">
        <v>135</v>
      </c>
      <c r="O232" s="30">
        <v>627</v>
      </c>
      <c r="P232" s="30">
        <v>440</v>
      </c>
      <c r="R232"/>
      <c r="S232"/>
      <c r="T232"/>
    </row>
    <row r="233" spans="2:20" x14ac:dyDescent="0.25">
      <c r="B233" s="47" t="s">
        <v>134</v>
      </c>
      <c r="C233" s="30">
        <v>66.033253537923258</v>
      </c>
      <c r="D233" s="30">
        <v>52.826602830338608</v>
      </c>
      <c r="N233" s="41" t="s">
        <v>21</v>
      </c>
      <c r="O233" s="30">
        <v>6513.2947976878613</v>
      </c>
      <c r="P233" s="30">
        <v>5769.5393576438737</v>
      </c>
      <c r="R233"/>
      <c r="S233"/>
      <c r="T233"/>
    </row>
    <row r="234" spans="2:20" x14ac:dyDescent="0.25">
      <c r="B234" s="47" t="s">
        <v>135</v>
      </c>
      <c r="C234" s="30">
        <v>2622.180497990933</v>
      </c>
      <c r="D234" s="30">
        <v>2358.0474838392397</v>
      </c>
      <c r="N234" s="46" t="s">
        <v>136</v>
      </c>
      <c r="O234" s="30">
        <v>1913.2947976878611</v>
      </c>
      <c r="P234" s="30">
        <v>1169.5393576438739</v>
      </c>
      <c r="R234"/>
      <c r="S234"/>
      <c r="T234"/>
    </row>
    <row r="235" spans="2:20" x14ac:dyDescent="0.25">
      <c r="B235" s="41" t="s">
        <v>7</v>
      </c>
      <c r="C235" s="30">
        <v>2462.0205924855491</v>
      </c>
      <c r="D235" s="30">
        <v>2671.9422453751181</v>
      </c>
      <c r="N235" s="46" t="s">
        <v>133</v>
      </c>
      <c r="O235" s="30">
        <v>950</v>
      </c>
      <c r="P235" s="30">
        <v>950</v>
      </c>
      <c r="R235"/>
      <c r="S235"/>
      <c r="T235"/>
    </row>
    <row r="236" spans="2:20" x14ac:dyDescent="0.25">
      <c r="B236" s="46" t="s">
        <v>88</v>
      </c>
      <c r="C236" s="30">
        <v>812.46679552023113</v>
      </c>
      <c r="D236" s="30">
        <v>881.74094097378884</v>
      </c>
      <c r="N236" s="46" t="s">
        <v>134</v>
      </c>
      <c r="O236" s="30">
        <v>150</v>
      </c>
      <c r="P236" s="30">
        <v>150</v>
      </c>
      <c r="R236"/>
      <c r="S236"/>
      <c r="T236"/>
    </row>
    <row r="237" spans="2:20" x14ac:dyDescent="0.25">
      <c r="B237" s="47" t="s">
        <v>136</v>
      </c>
      <c r="C237" s="30">
        <v>503.58679552023119</v>
      </c>
      <c r="D237" s="30">
        <v>611.14094097378893</v>
      </c>
      <c r="N237" s="46" t="s">
        <v>135</v>
      </c>
      <c r="O237" s="30">
        <v>3500</v>
      </c>
      <c r="P237" s="30">
        <v>3500</v>
      </c>
      <c r="R237"/>
      <c r="S237"/>
      <c r="T237"/>
    </row>
    <row r="238" spans="2:20" x14ac:dyDescent="0.25">
      <c r="B238" s="47" t="s">
        <v>133</v>
      </c>
      <c r="C238" s="30">
        <v>0</v>
      </c>
      <c r="D238" s="30">
        <v>0</v>
      </c>
      <c r="N238" s="41" t="s">
        <v>33</v>
      </c>
      <c r="O238" s="30">
        <v>1145.034862716763</v>
      </c>
      <c r="P238" s="30">
        <v>1058.0544731121047</v>
      </c>
      <c r="R238"/>
      <c r="S238"/>
      <c r="T238"/>
    </row>
    <row r="239" spans="2:20" x14ac:dyDescent="0.25">
      <c r="B239" s="47" t="s">
        <v>134</v>
      </c>
      <c r="C239" s="30">
        <v>33</v>
      </c>
      <c r="D239" s="30">
        <v>26.4</v>
      </c>
      <c r="N239" s="46" t="s">
        <v>136</v>
      </c>
      <c r="O239" s="30">
        <v>747.03486271676297</v>
      </c>
      <c r="P239" s="30">
        <v>788.05447311210469</v>
      </c>
      <c r="R239"/>
      <c r="S239"/>
      <c r="T239"/>
    </row>
    <row r="240" spans="2:20" x14ac:dyDescent="0.25">
      <c r="B240" s="47" t="s">
        <v>135</v>
      </c>
      <c r="C240" s="30">
        <v>275.88</v>
      </c>
      <c r="D240" s="30">
        <v>244.2</v>
      </c>
      <c r="N240" s="46" t="s">
        <v>133</v>
      </c>
      <c r="O240" s="30">
        <v>0</v>
      </c>
      <c r="P240" s="30">
        <v>0</v>
      </c>
      <c r="R240"/>
      <c r="S240"/>
      <c r="T240"/>
    </row>
    <row r="241" spans="2:20" x14ac:dyDescent="0.25">
      <c r="B241" s="46" t="s">
        <v>38</v>
      </c>
      <c r="C241" s="30">
        <v>1649.5537969653178</v>
      </c>
      <c r="D241" s="30">
        <v>1790.201304401329</v>
      </c>
      <c r="N241" s="46" t="s">
        <v>134</v>
      </c>
      <c r="O241" s="30">
        <v>0</v>
      </c>
      <c r="P241" s="30">
        <v>0</v>
      </c>
      <c r="R241"/>
      <c r="S241"/>
      <c r="T241"/>
    </row>
    <row r="242" spans="2:20" x14ac:dyDescent="0.25">
      <c r="B242" s="47" t="s">
        <v>136</v>
      </c>
      <c r="C242" s="30">
        <v>1022.4337969653179</v>
      </c>
      <c r="D242" s="30">
        <v>1240.8013044013292</v>
      </c>
      <c r="N242" s="46" t="s">
        <v>135</v>
      </c>
      <c r="O242" s="30">
        <v>398</v>
      </c>
      <c r="P242" s="30">
        <v>270</v>
      </c>
      <c r="R242"/>
      <c r="S242"/>
      <c r="T242"/>
    </row>
    <row r="243" spans="2:20" x14ac:dyDescent="0.25">
      <c r="B243" s="47" t="s">
        <v>133</v>
      </c>
      <c r="C243" s="30">
        <v>0</v>
      </c>
      <c r="D243" s="30">
        <v>0</v>
      </c>
      <c r="N243" s="41" t="s">
        <v>4</v>
      </c>
      <c r="O243" s="30">
        <v>4721.3460982658962</v>
      </c>
      <c r="P243" s="30">
        <v>4539.5249189876531</v>
      </c>
      <c r="R243"/>
      <c r="S243"/>
      <c r="T243"/>
    </row>
    <row r="244" spans="2:20" x14ac:dyDescent="0.25">
      <c r="B244" s="47" t="s">
        <v>134</v>
      </c>
      <c r="C244" s="30">
        <v>67</v>
      </c>
      <c r="D244" s="30">
        <v>53.6</v>
      </c>
      <c r="N244" s="46" t="s">
        <v>136</v>
      </c>
      <c r="O244" s="30">
        <v>1567.346098265896</v>
      </c>
      <c r="P244" s="30">
        <v>1625.5249189876533</v>
      </c>
      <c r="R244"/>
      <c r="S244"/>
      <c r="T244"/>
    </row>
    <row r="245" spans="2:20" x14ac:dyDescent="0.25">
      <c r="B245" s="47" t="s">
        <v>135</v>
      </c>
      <c r="C245" s="30">
        <v>560.12</v>
      </c>
      <c r="D245" s="30">
        <v>495.8</v>
      </c>
      <c r="N245" s="46" t="s">
        <v>133</v>
      </c>
      <c r="O245" s="30">
        <v>1700</v>
      </c>
      <c r="P245" s="30">
        <v>1700</v>
      </c>
      <c r="R245"/>
      <c r="S245"/>
      <c r="T245"/>
    </row>
    <row r="246" spans="2:20" x14ac:dyDescent="0.25">
      <c r="B246" s="41" t="s">
        <v>29</v>
      </c>
      <c r="C246" s="30">
        <v>3606</v>
      </c>
      <c r="D246" s="30">
        <v>3280</v>
      </c>
      <c r="N246" s="46" t="s">
        <v>134</v>
      </c>
      <c r="O246" s="30">
        <v>0</v>
      </c>
      <c r="P246" s="30">
        <v>0</v>
      </c>
      <c r="R246"/>
      <c r="S246"/>
      <c r="T246"/>
    </row>
    <row r="247" spans="2:20" x14ac:dyDescent="0.25">
      <c r="B247" s="46" t="s">
        <v>100</v>
      </c>
      <c r="C247" s="30">
        <v>865.44</v>
      </c>
      <c r="D247" s="30">
        <v>787.2</v>
      </c>
      <c r="N247" s="46" t="s">
        <v>135</v>
      </c>
      <c r="O247" s="30">
        <v>1454</v>
      </c>
      <c r="P247" s="30">
        <v>1214</v>
      </c>
      <c r="R247"/>
      <c r="S247"/>
      <c r="T247"/>
    </row>
    <row r="248" spans="2:20" x14ac:dyDescent="0.25">
      <c r="B248" s="47" t="s">
        <v>136</v>
      </c>
      <c r="C248" s="30">
        <v>216</v>
      </c>
      <c r="D248" s="30">
        <v>216</v>
      </c>
      <c r="N248" s="41" t="s">
        <v>137</v>
      </c>
      <c r="O248" s="30">
        <v>4117.4140173410406</v>
      </c>
      <c r="P248" s="30">
        <v>4128.6359571762587</v>
      </c>
      <c r="R248"/>
      <c r="S248"/>
      <c r="T248"/>
    </row>
    <row r="249" spans="2:20" x14ac:dyDescent="0.25">
      <c r="B249" s="47" t="s">
        <v>133</v>
      </c>
      <c r="C249" s="30">
        <v>180</v>
      </c>
      <c r="D249" s="30">
        <v>180</v>
      </c>
      <c r="N249" s="46" t="s">
        <v>136</v>
      </c>
      <c r="O249" s="30">
        <v>1328.4140173410406</v>
      </c>
      <c r="P249" s="30">
        <v>1024.6359571762582</v>
      </c>
      <c r="R249"/>
      <c r="S249"/>
      <c r="T249"/>
    </row>
    <row r="250" spans="2:20" x14ac:dyDescent="0.25">
      <c r="B250" s="47" t="s">
        <v>134</v>
      </c>
      <c r="C250" s="30">
        <v>0</v>
      </c>
      <c r="D250" s="30">
        <v>0</v>
      </c>
      <c r="N250" s="46" t="s">
        <v>133</v>
      </c>
      <c r="O250" s="30">
        <v>1275</v>
      </c>
      <c r="P250" s="30">
        <v>1271</v>
      </c>
      <c r="R250"/>
      <c r="S250"/>
      <c r="T250"/>
    </row>
    <row r="251" spans="2:20" x14ac:dyDescent="0.25">
      <c r="B251" s="47" t="s">
        <v>135</v>
      </c>
      <c r="C251" s="30">
        <v>469.44</v>
      </c>
      <c r="D251" s="30">
        <v>391.2</v>
      </c>
      <c r="N251" s="46" t="s">
        <v>134</v>
      </c>
      <c r="O251" s="30">
        <v>100</v>
      </c>
      <c r="P251" s="30">
        <v>100</v>
      </c>
      <c r="R251"/>
      <c r="S251"/>
      <c r="T251"/>
    </row>
    <row r="252" spans="2:20" x14ac:dyDescent="0.25">
      <c r="B252" s="46" t="s">
        <v>75</v>
      </c>
      <c r="C252" s="30">
        <v>2740.56</v>
      </c>
      <c r="D252" s="30">
        <v>2492.8000000000002</v>
      </c>
      <c r="N252" s="46" t="s">
        <v>135</v>
      </c>
      <c r="O252" s="30">
        <v>1414</v>
      </c>
      <c r="P252" s="30">
        <v>1733</v>
      </c>
      <c r="R252"/>
      <c r="S252"/>
      <c r="T252"/>
    </row>
    <row r="253" spans="2:20" x14ac:dyDescent="0.25">
      <c r="B253" s="47" t="s">
        <v>136</v>
      </c>
      <c r="C253" s="30">
        <v>684</v>
      </c>
      <c r="D253" s="30">
        <v>684</v>
      </c>
      <c r="N253" s="41" t="s">
        <v>102</v>
      </c>
      <c r="O253" s="30">
        <v>673</v>
      </c>
      <c r="P253" s="30">
        <v>665</v>
      </c>
      <c r="R253"/>
      <c r="S253"/>
      <c r="T253"/>
    </row>
    <row r="254" spans="2:20" x14ac:dyDescent="0.25">
      <c r="B254" s="47" t="s">
        <v>133</v>
      </c>
      <c r="C254" s="30">
        <v>570</v>
      </c>
      <c r="D254" s="30">
        <v>570</v>
      </c>
      <c r="N254" s="46" t="s">
        <v>136</v>
      </c>
      <c r="O254" s="30">
        <v>50</v>
      </c>
      <c r="P254" s="30">
        <v>50</v>
      </c>
      <c r="R254"/>
      <c r="S254"/>
      <c r="T254"/>
    </row>
    <row r="255" spans="2:20" x14ac:dyDescent="0.25">
      <c r="B255" s="47" t="s">
        <v>134</v>
      </c>
      <c r="C255" s="30">
        <v>0</v>
      </c>
      <c r="D255" s="30">
        <v>0</v>
      </c>
      <c r="N255" s="46" t="s">
        <v>133</v>
      </c>
      <c r="O255" s="30">
        <v>0</v>
      </c>
      <c r="P255" s="30">
        <v>0</v>
      </c>
      <c r="R255"/>
      <c r="S255"/>
      <c r="T255"/>
    </row>
    <row r="256" spans="2:20" x14ac:dyDescent="0.25">
      <c r="B256" s="47" t="s">
        <v>135</v>
      </c>
      <c r="C256" s="30">
        <v>1486.56</v>
      </c>
      <c r="D256" s="30">
        <v>1238.8</v>
      </c>
      <c r="N256" s="46" t="s">
        <v>134</v>
      </c>
      <c r="O256" s="30">
        <v>0</v>
      </c>
      <c r="P256" s="30">
        <v>0</v>
      </c>
      <c r="R256"/>
      <c r="S256"/>
      <c r="T256"/>
    </row>
    <row r="257" spans="2:20" x14ac:dyDescent="0.25">
      <c r="B257" s="41" t="s">
        <v>81</v>
      </c>
      <c r="C257" s="30">
        <v>6599.9999995935641</v>
      </c>
      <c r="D257" s="30">
        <v>6089.9999996249717</v>
      </c>
      <c r="N257" s="46" t="s">
        <v>135</v>
      </c>
      <c r="O257" s="30">
        <v>623</v>
      </c>
      <c r="P257" s="30">
        <v>615</v>
      </c>
      <c r="R257"/>
      <c r="S257"/>
      <c r="T257"/>
    </row>
    <row r="258" spans="2:20" x14ac:dyDescent="0.25">
      <c r="B258" s="46" t="s">
        <v>75</v>
      </c>
      <c r="C258" s="30">
        <v>4413.4710180560651</v>
      </c>
      <c r="D258" s="30">
        <v>4072.4300757517331</v>
      </c>
      <c r="N258" s="41" t="s">
        <v>62</v>
      </c>
      <c r="O258" s="30">
        <v>4237.9999998064213</v>
      </c>
      <c r="P258" s="30">
        <v>4263.9999998052335</v>
      </c>
      <c r="R258"/>
      <c r="S258"/>
      <c r="T258"/>
    </row>
    <row r="259" spans="2:20" x14ac:dyDescent="0.25">
      <c r="B259" s="47" t="s">
        <v>136</v>
      </c>
      <c r="C259" s="30">
        <v>668.70773000849488</v>
      </c>
      <c r="D259" s="30">
        <v>735.57850300934433</v>
      </c>
      <c r="N259" s="46" t="s">
        <v>136</v>
      </c>
      <c r="O259" s="30">
        <v>599.99999997259386</v>
      </c>
      <c r="P259" s="30">
        <v>599.99999997259386</v>
      </c>
      <c r="R259"/>
      <c r="S259"/>
      <c r="T259"/>
    </row>
    <row r="260" spans="2:20" x14ac:dyDescent="0.25">
      <c r="B260" s="47" t="s">
        <v>133</v>
      </c>
      <c r="C260" s="30">
        <v>2006.1231900254843</v>
      </c>
      <c r="D260" s="30">
        <v>2006.1231900254843</v>
      </c>
      <c r="N260" s="46" t="s">
        <v>133</v>
      </c>
      <c r="O260" s="30">
        <v>1299.9999999406202</v>
      </c>
      <c r="P260" s="30">
        <v>1349.9999999383363</v>
      </c>
      <c r="R260"/>
      <c r="S260"/>
      <c r="T260"/>
    </row>
    <row r="261" spans="2:20" x14ac:dyDescent="0.25">
      <c r="B261" s="47" t="s">
        <v>134</v>
      </c>
      <c r="C261" s="30">
        <v>100.30615950127421</v>
      </c>
      <c r="D261" s="30">
        <v>100.30615950127421</v>
      </c>
      <c r="N261" s="46" t="s">
        <v>134</v>
      </c>
      <c r="O261" s="30">
        <v>0</v>
      </c>
      <c r="P261" s="30">
        <v>0</v>
      </c>
      <c r="R261"/>
      <c r="S261"/>
      <c r="T261"/>
    </row>
    <row r="262" spans="2:20" x14ac:dyDescent="0.25">
      <c r="B262" s="47" t="s">
        <v>135</v>
      </c>
      <c r="C262" s="30">
        <v>1638.3339385208124</v>
      </c>
      <c r="D262" s="30">
        <v>1230.4222232156305</v>
      </c>
      <c r="N262" s="46" t="s">
        <v>135</v>
      </c>
      <c r="O262" s="30">
        <v>2337.9999998932076</v>
      </c>
      <c r="P262" s="30">
        <v>2313.999999894304</v>
      </c>
      <c r="R262"/>
      <c r="S262"/>
      <c r="T262"/>
    </row>
    <row r="263" spans="2:20" x14ac:dyDescent="0.25">
      <c r="B263" s="46" t="s">
        <v>94</v>
      </c>
      <c r="C263" s="30">
        <v>2186.528981537499</v>
      </c>
      <c r="D263" s="30">
        <v>2017.5699238732377</v>
      </c>
      <c r="N263" s="41" t="s">
        <v>54</v>
      </c>
      <c r="O263" s="30">
        <v>1042</v>
      </c>
      <c r="P263" s="30">
        <v>914</v>
      </c>
      <c r="R263"/>
      <c r="S263"/>
      <c r="T263"/>
    </row>
    <row r="264" spans="2:20" x14ac:dyDescent="0.25">
      <c r="B264" s="47" t="s">
        <v>136</v>
      </c>
      <c r="C264" s="30">
        <v>331.29226992992409</v>
      </c>
      <c r="D264" s="30">
        <v>364.4214969229165</v>
      </c>
      <c r="N264" s="46" t="s">
        <v>136</v>
      </c>
      <c r="O264" s="30">
        <v>300</v>
      </c>
      <c r="P264" s="30">
        <v>250</v>
      </c>
      <c r="R264"/>
      <c r="S264"/>
      <c r="T264"/>
    </row>
    <row r="265" spans="2:20" x14ac:dyDescent="0.25">
      <c r="B265" s="47" t="s">
        <v>133</v>
      </c>
      <c r="C265" s="30">
        <v>993.87680978977221</v>
      </c>
      <c r="D265" s="30">
        <v>993.87680978977221</v>
      </c>
      <c r="N265" s="46" t="s">
        <v>133</v>
      </c>
      <c r="O265" s="30">
        <v>100</v>
      </c>
      <c r="P265" s="30">
        <v>100</v>
      </c>
      <c r="R265"/>
      <c r="S265"/>
      <c r="T265"/>
    </row>
    <row r="266" spans="2:20" x14ac:dyDescent="0.25">
      <c r="B266" s="47" t="s">
        <v>134</v>
      </c>
      <c r="C266" s="30">
        <v>49.693840489488615</v>
      </c>
      <c r="D266" s="30">
        <v>49.693840489488615</v>
      </c>
      <c r="N266" s="46" t="s">
        <v>134</v>
      </c>
      <c r="O266" s="30">
        <v>300</v>
      </c>
      <c r="P266" s="30">
        <v>300</v>
      </c>
      <c r="R266"/>
      <c r="S266"/>
      <c r="T266"/>
    </row>
    <row r="267" spans="2:20" x14ac:dyDescent="0.25">
      <c r="B267" s="47" t="s">
        <v>135</v>
      </c>
      <c r="C267" s="30">
        <v>811.66606132831396</v>
      </c>
      <c r="D267" s="30">
        <v>609.57777667106029</v>
      </c>
      <c r="N267" s="46" t="s">
        <v>135</v>
      </c>
      <c r="O267" s="30">
        <v>342</v>
      </c>
      <c r="P267" s="30">
        <v>264</v>
      </c>
      <c r="R267"/>
      <c r="S267"/>
      <c r="T267"/>
    </row>
    <row r="268" spans="2:20" x14ac:dyDescent="0.25">
      <c r="B268" s="41" t="s">
        <v>73</v>
      </c>
      <c r="C268" s="30">
        <v>7862.246206647399</v>
      </c>
      <c r="D268" s="30">
        <v>8374.705279133681</v>
      </c>
      <c r="N268" s="41" t="s">
        <v>79</v>
      </c>
      <c r="O268" s="30">
        <v>2666.7895980475505</v>
      </c>
      <c r="P268" s="30">
        <v>2646.925133355734</v>
      </c>
      <c r="R268"/>
      <c r="S268"/>
      <c r="T268"/>
    </row>
    <row r="269" spans="2:20" x14ac:dyDescent="0.25">
      <c r="B269" s="46" t="s">
        <v>104</v>
      </c>
      <c r="C269" s="30">
        <v>1729.6941654624279</v>
      </c>
      <c r="D269" s="30">
        <v>1842.4351614094098</v>
      </c>
      <c r="N269" s="46" t="s">
        <v>136</v>
      </c>
      <c r="O269" s="30">
        <v>416.79002252571513</v>
      </c>
      <c r="P269" s="30">
        <v>446.92554840105032</v>
      </c>
      <c r="R269"/>
      <c r="S269"/>
      <c r="T269"/>
    </row>
    <row r="270" spans="2:20" x14ac:dyDescent="0.25">
      <c r="B270" s="47" t="s">
        <v>136</v>
      </c>
      <c r="C270" s="30">
        <v>948.6941654624278</v>
      </c>
      <c r="D270" s="30">
        <v>922.83516140940981</v>
      </c>
      <c r="N270" s="46" t="s">
        <v>133</v>
      </c>
      <c r="O270" s="30">
        <v>349.99993397006335</v>
      </c>
      <c r="P270" s="30">
        <v>349.99993397006335</v>
      </c>
      <c r="R270"/>
      <c r="S270"/>
      <c r="T270"/>
    </row>
    <row r="271" spans="2:20" x14ac:dyDescent="0.25">
      <c r="B271" s="47" t="s">
        <v>133</v>
      </c>
      <c r="C271" s="30">
        <v>253</v>
      </c>
      <c r="D271" s="30">
        <v>253</v>
      </c>
      <c r="N271" s="46" t="s">
        <v>134</v>
      </c>
      <c r="O271" s="30">
        <v>149.99997170145571</v>
      </c>
      <c r="P271" s="30">
        <v>149.99997170145571</v>
      </c>
      <c r="R271"/>
      <c r="S271"/>
      <c r="T271"/>
    </row>
    <row r="272" spans="2:20" x14ac:dyDescent="0.25">
      <c r="B272" s="47" t="s">
        <v>134</v>
      </c>
      <c r="C272" s="30">
        <v>0</v>
      </c>
      <c r="D272" s="30">
        <v>0</v>
      </c>
      <c r="N272" s="46" t="s">
        <v>135</v>
      </c>
      <c r="O272" s="30">
        <v>1749.9996698503164</v>
      </c>
      <c r="P272" s="30">
        <v>1699.9996792831648</v>
      </c>
      <c r="R272"/>
      <c r="S272"/>
      <c r="T272"/>
    </row>
    <row r="273" spans="2:20" x14ac:dyDescent="0.25">
      <c r="B273" s="47" t="s">
        <v>135</v>
      </c>
      <c r="C273" s="30">
        <v>528</v>
      </c>
      <c r="D273" s="30">
        <v>666.6</v>
      </c>
      <c r="N273" s="41" t="s">
        <v>15</v>
      </c>
      <c r="O273" s="30">
        <v>6350</v>
      </c>
      <c r="P273" s="30">
        <v>4920.3285204479271</v>
      </c>
      <c r="R273"/>
      <c r="S273"/>
      <c r="T273"/>
    </row>
    <row r="274" spans="2:20" x14ac:dyDescent="0.25">
      <c r="B274" s="46" t="s">
        <v>106</v>
      </c>
      <c r="C274" s="30">
        <v>393.11231033236993</v>
      </c>
      <c r="D274" s="30">
        <v>418.73526395668409</v>
      </c>
      <c r="N274" s="46" t="s">
        <v>136</v>
      </c>
      <c r="O274" s="30">
        <v>1500</v>
      </c>
      <c r="P274" s="30">
        <v>1229.3285204479266</v>
      </c>
      <c r="R274"/>
      <c r="S274"/>
      <c r="T274"/>
    </row>
    <row r="275" spans="2:20" x14ac:dyDescent="0.25">
      <c r="B275" s="47" t="s">
        <v>136</v>
      </c>
      <c r="C275" s="30">
        <v>215.61231033236996</v>
      </c>
      <c r="D275" s="30">
        <v>209.73526395668407</v>
      </c>
      <c r="N275" s="46" t="s">
        <v>133</v>
      </c>
      <c r="O275" s="30">
        <v>2500</v>
      </c>
      <c r="P275" s="30">
        <v>1700</v>
      </c>
      <c r="R275"/>
      <c r="S275"/>
      <c r="T275"/>
    </row>
    <row r="276" spans="2:20" x14ac:dyDescent="0.25">
      <c r="B276" s="47" t="s">
        <v>133</v>
      </c>
      <c r="C276" s="30">
        <v>57.5</v>
      </c>
      <c r="D276" s="30">
        <v>57.5</v>
      </c>
      <c r="N276" s="46" t="s">
        <v>134</v>
      </c>
      <c r="O276" s="30">
        <v>400</v>
      </c>
      <c r="P276" s="30">
        <v>400</v>
      </c>
      <c r="R276"/>
      <c r="S276"/>
      <c r="T276"/>
    </row>
    <row r="277" spans="2:20" x14ac:dyDescent="0.25">
      <c r="B277" s="47" t="s">
        <v>134</v>
      </c>
      <c r="C277" s="30">
        <v>0</v>
      </c>
      <c r="D277" s="30">
        <v>0</v>
      </c>
      <c r="N277" s="46" t="s">
        <v>135</v>
      </c>
      <c r="O277" s="30">
        <v>1950</v>
      </c>
      <c r="P277" s="30">
        <v>1591</v>
      </c>
      <c r="R277"/>
      <c r="S277"/>
      <c r="T277"/>
    </row>
    <row r="278" spans="2:20" x14ac:dyDescent="0.25">
      <c r="B278" s="47" t="s">
        <v>135</v>
      </c>
      <c r="C278" s="30">
        <v>120</v>
      </c>
      <c r="D278" s="30">
        <v>151.5</v>
      </c>
      <c r="N278" s="41" t="s">
        <v>82</v>
      </c>
      <c r="O278" s="30">
        <v>926</v>
      </c>
      <c r="P278" s="30">
        <v>974</v>
      </c>
      <c r="R278"/>
      <c r="S278"/>
      <c r="T278"/>
    </row>
    <row r="279" spans="2:20" x14ac:dyDescent="0.25">
      <c r="B279" s="46" t="s">
        <v>107</v>
      </c>
      <c r="C279" s="30">
        <v>5739.4397308526013</v>
      </c>
      <c r="D279" s="30">
        <v>6113.5348537675873</v>
      </c>
      <c r="N279" s="46" t="s">
        <v>136</v>
      </c>
      <c r="O279" s="30">
        <v>200</v>
      </c>
      <c r="P279" s="30">
        <v>300</v>
      </c>
      <c r="R279"/>
      <c r="S279"/>
      <c r="T279"/>
    </row>
    <row r="280" spans="2:20" x14ac:dyDescent="0.25">
      <c r="B280" s="47" t="s">
        <v>136</v>
      </c>
      <c r="C280" s="30">
        <v>3147.9397308526013</v>
      </c>
      <c r="D280" s="30">
        <v>3062.1348537675872</v>
      </c>
      <c r="N280" s="46" t="s">
        <v>133</v>
      </c>
      <c r="O280" s="30">
        <v>0</v>
      </c>
      <c r="P280" s="30">
        <v>0</v>
      </c>
      <c r="R280"/>
      <c r="S280"/>
      <c r="T280"/>
    </row>
    <row r="281" spans="2:20" x14ac:dyDescent="0.25">
      <c r="B281" s="47" t="s">
        <v>133</v>
      </c>
      <c r="C281" s="30">
        <v>839.5</v>
      </c>
      <c r="D281" s="30">
        <v>839.5</v>
      </c>
      <c r="N281" s="46" t="s">
        <v>134</v>
      </c>
      <c r="O281" s="30">
        <v>100</v>
      </c>
      <c r="P281" s="30">
        <v>100</v>
      </c>
      <c r="R281"/>
      <c r="S281"/>
      <c r="T281"/>
    </row>
    <row r="282" spans="2:20" x14ac:dyDescent="0.25">
      <c r="B282" s="47" t="s">
        <v>134</v>
      </c>
      <c r="C282" s="30">
        <v>0</v>
      </c>
      <c r="D282" s="30">
        <v>0</v>
      </c>
      <c r="N282" s="46" t="s">
        <v>135</v>
      </c>
      <c r="O282" s="30">
        <v>626</v>
      </c>
      <c r="P282" s="30">
        <v>574</v>
      </c>
      <c r="R282"/>
      <c r="S282"/>
      <c r="T282"/>
    </row>
    <row r="283" spans="2:20" x14ac:dyDescent="0.25">
      <c r="B283" s="47" t="s">
        <v>135</v>
      </c>
      <c r="C283" s="30">
        <v>1752</v>
      </c>
      <c r="D283" s="30">
        <v>2211.9</v>
      </c>
      <c r="N283" s="41" t="s">
        <v>37</v>
      </c>
      <c r="O283" s="30">
        <v>1321.9990595753989</v>
      </c>
      <c r="P283" s="30">
        <v>1599.9988618159139</v>
      </c>
      <c r="R283"/>
      <c r="S283"/>
      <c r="T283"/>
    </row>
    <row r="284" spans="2:20" x14ac:dyDescent="0.25">
      <c r="B284" s="41" t="s">
        <v>55</v>
      </c>
      <c r="C284" s="30">
        <v>4600</v>
      </c>
      <c r="D284" s="30">
        <v>4500</v>
      </c>
      <c r="N284" s="46" t="s">
        <v>136</v>
      </c>
      <c r="O284" s="30">
        <v>149.99989329524192</v>
      </c>
      <c r="P284" s="30">
        <v>149.99989329524192</v>
      </c>
      <c r="R284"/>
      <c r="S284"/>
      <c r="T284"/>
    </row>
    <row r="285" spans="2:20" x14ac:dyDescent="0.25">
      <c r="B285" s="46" t="s">
        <v>41</v>
      </c>
      <c r="C285" s="30">
        <v>4600</v>
      </c>
      <c r="D285" s="30">
        <v>4500</v>
      </c>
      <c r="N285" s="46" t="s">
        <v>133</v>
      </c>
      <c r="O285" s="30">
        <v>849.99939533970428</v>
      </c>
      <c r="P285" s="30">
        <v>849.99939533970428</v>
      </c>
      <c r="R285"/>
      <c r="S285"/>
      <c r="T285"/>
    </row>
    <row r="286" spans="2:20" x14ac:dyDescent="0.25">
      <c r="B286" s="47" t="s">
        <v>136</v>
      </c>
      <c r="C286" s="30">
        <v>200</v>
      </c>
      <c r="D286" s="30">
        <v>300</v>
      </c>
      <c r="N286" s="46" t="s">
        <v>134</v>
      </c>
      <c r="O286" s="30">
        <v>0</v>
      </c>
      <c r="P286" s="30">
        <v>0</v>
      </c>
      <c r="R286"/>
      <c r="S286"/>
      <c r="T286"/>
    </row>
    <row r="287" spans="2:20" x14ac:dyDescent="0.25">
      <c r="B287" s="47" t="s">
        <v>133</v>
      </c>
      <c r="C287" s="30">
        <v>2500</v>
      </c>
      <c r="D287" s="30">
        <v>2500</v>
      </c>
      <c r="N287" s="46" t="s">
        <v>135</v>
      </c>
      <c r="O287" s="30">
        <v>321.99977094045266</v>
      </c>
      <c r="P287" s="30">
        <v>599.99957318096767</v>
      </c>
      <c r="R287"/>
      <c r="S287"/>
      <c r="T287"/>
    </row>
    <row r="288" spans="2:20" x14ac:dyDescent="0.25">
      <c r="B288" s="47" t="s">
        <v>134</v>
      </c>
      <c r="C288" s="30">
        <v>0</v>
      </c>
      <c r="D288" s="30">
        <v>0</v>
      </c>
      <c r="N288" s="41" t="s">
        <v>84</v>
      </c>
      <c r="O288" s="30">
        <v>1450</v>
      </c>
      <c r="P288" s="30">
        <v>1550</v>
      </c>
      <c r="R288"/>
      <c r="S288"/>
      <c r="T288"/>
    </row>
    <row r="289" spans="2:20" x14ac:dyDescent="0.25">
      <c r="B289" s="47" t="s">
        <v>135</v>
      </c>
      <c r="C289" s="30">
        <v>1900</v>
      </c>
      <c r="D289" s="30">
        <v>1700</v>
      </c>
      <c r="N289" s="46" t="s">
        <v>136</v>
      </c>
      <c r="O289" s="30">
        <v>300</v>
      </c>
      <c r="P289" s="30">
        <v>300</v>
      </c>
      <c r="R289"/>
      <c r="S289"/>
      <c r="T289"/>
    </row>
    <row r="290" spans="2:20" x14ac:dyDescent="0.25">
      <c r="B290" s="41" t="s">
        <v>24</v>
      </c>
      <c r="C290" s="30">
        <v>62</v>
      </c>
      <c r="D290" s="30">
        <v>0</v>
      </c>
      <c r="N290" s="46" t="s">
        <v>133</v>
      </c>
      <c r="O290" s="30">
        <v>450</v>
      </c>
      <c r="P290" s="30">
        <v>450</v>
      </c>
      <c r="R290"/>
      <c r="S290"/>
      <c r="T290"/>
    </row>
    <row r="291" spans="2:20" x14ac:dyDescent="0.25">
      <c r="B291" s="46" t="s">
        <v>100</v>
      </c>
      <c r="C291" s="30">
        <v>62</v>
      </c>
      <c r="D291" s="30">
        <v>0</v>
      </c>
      <c r="N291" s="46" t="s">
        <v>134</v>
      </c>
      <c r="O291" s="30">
        <v>0</v>
      </c>
      <c r="P291" s="30">
        <v>0</v>
      </c>
      <c r="R291"/>
      <c r="S291"/>
      <c r="T291"/>
    </row>
    <row r="292" spans="2:20" x14ac:dyDescent="0.25">
      <c r="B292" s="47" t="s">
        <v>136</v>
      </c>
      <c r="C292" s="30">
        <v>12</v>
      </c>
      <c r="D292" s="30">
        <v>0</v>
      </c>
      <c r="N292" s="46" t="s">
        <v>135</v>
      </c>
      <c r="O292" s="30">
        <v>700</v>
      </c>
      <c r="P292" s="30">
        <v>800</v>
      </c>
      <c r="R292"/>
      <c r="S292"/>
      <c r="T292"/>
    </row>
    <row r="293" spans="2:20" x14ac:dyDescent="0.25">
      <c r="B293" s="47" t="s">
        <v>133</v>
      </c>
      <c r="C293" s="30">
        <v>0</v>
      </c>
      <c r="D293" s="30">
        <v>0</v>
      </c>
      <c r="N293" s="41" t="s">
        <v>42</v>
      </c>
      <c r="O293" s="30">
        <v>286.58470863780377</v>
      </c>
      <c r="P293" s="30">
        <v>233.92699404576743</v>
      </c>
      <c r="R293"/>
      <c r="S293"/>
      <c r="T293"/>
    </row>
    <row r="294" spans="2:20" x14ac:dyDescent="0.25">
      <c r="B294" s="47" t="s">
        <v>134</v>
      </c>
      <c r="C294" s="30">
        <v>0</v>
      </c>
      <c r="D294" s="30">
        <v>0</v>
      </c>
      <c r="N294" s="46" t="s">
        <v>136</v>
      </c>
      <c r="O294" s="30">
        <v>137.58433795071682</v>
      </c>
      <c r="P294" s="30">
        <v>125.92672535982518</v>
      </c>
      <c r="R294"/>
      <c r="S294"/>
      <c r="T294"/>
    </row>
    <row r="295" spans="2:20" x14ac:dyDescent="0.25">
      <c r="B295" s="47" t="s">
        <v>135</v>
      </c>
      <c r="C295" s="30">
        <v>50</v>
      </c>
      <c r="D295" s="30">
        <v>0</v>
      </c>
      <c r="N295" s="46" t="s">
        <v>133</v>
      </c>
      <c r="O295" s="30">
        <v>0</v>
      </c>
      <c r="P295" s="30">
        <v>0</v>
      </c>
      <c r="R295"/>
      <c r="S295"/>
      <c r="T295"/>
    </row>
    <row r="296" spans="2:20" x14ac:dyDescent="0.25">
      <c r="B296" s="41" t="s">
        <v>36</v>
      </c>
      <c r="C296" s="30">
        <v>1554</v>
      </c>
      <c r="D296" s="30">
        <v>1375</v>
      </c>
      <c r="N296" s="46" t="s">
        <v>134</v>
      </c>
      <c r="O296" s="30">
        <v>0</v>
      </c>
      <c r="P296" s="30">
        <v>0</v>
      </c>
      <c r="R296"/>
      <c r="S296"/>
      <c r="T296"/>
    </row>
    <row r="297" spans="2:20" x14ac:dyDescent="0.25">
      <c r="B297" s="46" t="s">
        <v>38</v>
      </c>
      <c r="C297" s="30">
        <v>1554</v>
      </c>
      <c r="D297" s="30">
        <v>1375</v>
      </c>
      <c r="N297" s="46" t="s">
        <v>135</v>
      </c>
      <c r="O297" s="30">
        <v>149.00037068708696</v>
      </c>
      <c r="P297" s="30">
        <v>108.00026868594225</v>
      </c>
      <c r="R297"/>
      <c r="S297"/>
      <c r="T297"/>
    </row>
    <row r="298" spans="2:20" x14ac:dyDescent="0.25">
      <c r="B298" s="47" t="s">
        <v>136</v>
      </c>
      <c r="C298" s="30">
        <v>800</v>
      </c>
      <c r="D298" s="30">
        <v>800</v>
      </c>
      <c r="N298" s="41" t="s">
        <v>30</v>
      </c>
      <c r="O298" s="30">
        <v>1009.4140173410404</v>
      </c>
      <c r="P298" s="30">
        <v>790</v>
      </c>
      <c r="R298"/>
      <c r="S298"/>
      <c r="T298"/>
    </row>
    <row r="299" spans="2:20" x14ac:dyDescent="0.25">
      <c r="B299" s="47" t="s">
        <v>133</v>
      </c>
      <c r="C299" s="30">
        <v>0</v>
      </c>
      <c r="D299" s="30">
        <v>0</v>
      </c>
      <c r="N299" s="46" t="s">
        <v>136</v>
      </c>
      <c r="O299" s="30">
        <v>402.41401734104045</v>
      </c>
      <c r="P299" s="30">
        <v>372</v>
      </c>
      <c r="R299"/>
      <c r="S299"/>
      <c r="T299"/>
    </row>
    <row r="300" spans="2:20" x14ac:dyDescent="0.25">
      <c r="B300" s="47" t="s">
        <v>134</v>
      </c>
      <c r="C300" s="30">
        <v>150</v>
      </c>
      <c r="D300" s="30">
        <v>150</v>
      </c>
      <c r="N300" s="46" t="s">
        <v>133</v>
      </c>
      <c r="O300" s="30">
        <v>0</v>
      </c>
      <c r="P300" s="30">
        <v>0</v>
      </c>
      <c r="R300"/>
      <c r="S300"/>
      <c r="T300"/>
    </row>
    <row r="301" spans="2:20" x14ac:dyDescent="0.25">
      <c r="B301" s="47" t="s">
        <v>135</v>
      </c>
      <c r="C301" s="30">
        <v>604</v>
      </c>
      <c r="D301" s="30">
        <v>425</v>
      </c>
      <c r="N301" s="46" t="s">
        <v>134</v>
      </c>
      <c r="O301" s="30">
        <v>0</v>
      </c>
      <c r="P301" s="30">
        <v>0</v>
      </c>
      <c r="R301"/>
      <c r="S301"/>
      <c r="T301"/>
    </row>
    <row r="302" spans="2:20" x14ac:dyDescent="0.25">
      <c r="B302" s="41" t="s">
        <v>60</v>
      </c>
      <c r="C302" s="30">
        <v>9156.4577312138717</v>
      </c>
      <c r="D302" s="30">
        <v>8857.0388449075035</v>
      </c>
      <c r="N302" s="46" t="s">
        <v>135</v>
      </c>
      <c r="O302" s="30">
        <v>607</v>
      </c>
      <c r="P302" s="30">
        <v>418</v>
      </c>
      <c r="R302"/>
      <c r="S302"/>
      <c r="T302"/>
    </row>
    <row r="303" spans="2:20" x14ac:dyDescent="0.25">
      <c r="B303" s="46" t="s">
        <v>41</v>
      </c>
      <c r="C303" s="30">
        <v>9156.4577312138717</v>
      </c>
      <c r="D303" s="30">
        <v>8857.0388449075035</v>
      </c>
      <c r="N303" s="41" t="s">
        <v>22</v>
      </c>
      <c r="O303" s="30">
        <v>6235.4927745664736</v>
      </c>
      <c r="P303" s="30">
        <v>5895</v>
      </c>
      <c r="R303"/>
      <c r="S303"/>
      <c r="T303"/>
    </row>
    <row r="304" spans="2:20" x14ac:dyDescent="0.25">
      <c r="B304" s="47" t="s">
        <v>136</v>
      </c>
      <c r="C304" s="30">
        <v>906.45773121387288</v>
      </c>
      <c r="D304" s="30">
        <v>1107.0388449075024</v>
      </c>
      <c r="N304" s="46" t="s">
        <v>136</v>
      </c>
      <c r="O304" s="30">
        <v>1577.4927745664741</v>
      </c>
      <c r="P304" s="30">
        <v>1400</v>
      </c>
      <c r="R304"/>
      <c r="S304"/>
      <c r="T304"/>
    </row>
    <row r="305" spans="2:20" x14ac:dyDescent="0.25">
      <c r="B305" s="47" t="s">
        <v>133</v>
      </c>
      <c r="C305" s="30">
        <v>5000</v>
      </c>
      <c r="D305" s="30">
        <v>5000</v>
      </c>
      <c r="N305" s="46" t="s">
        <v>133</v>
      </c>
      <c r="O305" s="30">
        <v>1300</v>
      </c>
      <c r="P305" s="30">
        <v>1295</v>
      </c>
      <c r="R305"/>
      <c r="S305"/>
      <c r="T305"/>
    </row>
    <row r="306" spans="2:20" x14ac:dyDescent="0.25">
      <c r="B306" s="47" t="s">
        <v>134</v>
      </c>
      <c r="C306" s="30">
        <v>1250</v>
      </c>
      <c r="D306" s="30">
        <v>1250</v>
      </c>
      <c r="N306" s="46" t="s">
        <v>134</v>
      </c>
      <c r="O306" s="30">
        <v>500</v>
      </c>
      <c r="P306" s="30">
        <v>500</v>
      </c>
      <c r="R306"/>
      <c r="S306"/>
      <c r="T306"/>
    </row>
    <row r="307" spans="2:20" x14ac:dyDescent="0.25">
      <c r="B307" s="47" t="s">
        <v>135</v>
      </c>
      <c r="C307" s="30">
        <v>2000</v>
      </c>
      <c r="D307" s="30">
        <v>1500</v>
      </c>
      <c r="N307" s="46" t="s">
        <v>135</v>
      </c>
      <c r="O307" s="30">
        <v>2858</v>
      </c>
      <c r="P307" s="30">
        <v>2700</v>
      </c>
      <c r="R307"/>
      <c r="S307"/>
      <c r="T307"/>
    </row>
    <row r="308" spans="2:20" x14ac:dyDescent="0.25">
      <c r="B308" s="41" t="s">
        <v>46</v>
      </c>
      <c r="C308" s="30">
        <v>3997</v>
      </c>
      <c r="D308" s="30">
        <v>3570</v>
      </c>
      <c r="N308" s="41" t="s">
        <v>5</v>
      </c>
      <c r="O308" s="30">
        <v>5241.9058887283236</v>
      </c>
      <c r="P308" s="30">
        <v>5393.1239591451658</v>
      </c>
      <c r="R308"/>
      <c r="S308"/>
      <c r="T308"/>
    </row>
    <row r="309" spans="2:20" x14ac:dyDescent="0.25">
      <c r="B309" s="46" t="s">
        <v>41</v>
      </c>
      <c r="C309" s="30">
        <v>3597.3</v>
      </c>
      <c r="D309" s="30">
        <v>3213</v>
      </c>
      <c r="N309" s="46" t="s">
        <v>136</v>
      </c>
      <c r="O309" s="30">
        <v>970.90588872832382</v>
      </c>
      <c r="P309" s="30">
        <v>1122.1239591451658</v>
      </c>
      <c r="R309"/>
      <c r="S309"/>
      <c r="T309"/>
    </row>
    <row r="310" spans="2:20" x14ac:dyDescent="0.25">
      <c r="B310" s="47" t="s">
        <v>136</v>
      </c>
      <c r="C310" s="30">
        <v>720</v>
      </c>
      <c r="D310" s="30">
        <v>720</v>
      </c>
      <c r="N310" s="46" t="s">
        <v>133</v>
      </c>
      <c r="O310" s="30">
        <v>0</v>
      </c>
      <c r="P310" s="30">
        <v>0</v>
      </c>
      <c r="R310"/>
      <c r="S310"/>
      <c r="T310"/>
    </row>
    <row r="311" spans="2:20" x14ac:dyDescent="0.25">
      <c r="B311" s="47" t="s">
        <v>133</v>
      </c>
      <c r="C311" s="30">
        <v>1080</v>
      </c>
      <c r="D311" s="30">
        <v>1080</v>
      </c>
      <c r="N311" s="46" t="s">
        <v>134</v>
      </c>
      <c r="O311" s="30">
        <v>300</v>
      </c>
      <c r="P311" s="30">
        <v>300</v>
      </c>
      <c r="R311"/>
      <c r="S311"/>
      <c r="T311"/>
    </row>
    <row r="312" spans="2:20" x14ac:dyDescent="0.25">
      <c r="B312" s="47" t="s">
        <v>134</v>
      </c>
      <c r="C312" s="30">
        <v>180</v>
      </c>
      <c r="D312" s="30">
        <v>180</v>
      </c>
      <c r="N312" s="46" t="s">
        <v>135</v>
      </c>
      <c r="O312" s="30">
        <v>3971</v>
      </c>
      <c r="P312" s="30">
        <v>3971</v>
      </c>
      <c r="R312"/>
      <c r="S312"/>
      <c r="T312"/>
    </row>
    <row r="313" spans="2:20" x14ac:dyDescent="0.25">
      <c r="B313" s="47" t="s">
        <v>135</v>
      </c>
      <c r="C313" s="30">
        <v>1617.3</v>
      </c>
      <c r="D313" s="30">
        <v>1233</v>
      </c>
      <c r="N313" s="41" t="s">
        <v>53</v>
      </c>
      <c r="O313" s="30">
        <v>9310.3323699421962</v>
      </c>
      <c r="P313" s="30">
        <v>9560.5582673612535</v>
      </c>
      <c r="R313"/>
      <c r="S313"/>
      <c r="T313"/>
    </row>
    <row r="314" spans="2:20" x14ac:dyDescent="0.25">
      <c r="B314" s="46" t="s">
        <v>94</v>
      </c>
      <c r="C314" s="30">
        <v>399.7</v>
      </c>
      <c r="D314" s="30">
        <v>357</v>
      </c>
      <c r="N314" s="46" t="s">
        <v>136</v>
      </c>
      <c r="O314" s="30">
        <v>710.33236994219658</v>
      </c>
      <c r="P314" s="30">
        <v>610.55826736125357</v>
      </c>
      <c r="R314"/>
      <c r="S314"/>
      <c r="T314"/>
    </row>
    <row r="315" spans="2:20" x14ac:dyDescent="0.25">
      <c r="B315" s="47" t="s">
        <v>136</v>
      </c>
      <c r="C315" s="30">
        <v>80</v>
      </c>
      <c r="D315" s="30">
        <v>80</v>
      </c>
      <c r="N315" s="46" t="s">
        <v>133</v>
      </c>
      <c r="O315" s="30">
        <v>5500</v>
      </c>
      <c r="P315" s="30">
        <v>5500</v>
      </c>
      <c r="R315"/>
      <c r="S315"/>
      <c r="T315"/>
    </row>
    <row r="316" spans="2:20" x14ac:dyDescent="0.25">
      <c r="B316" s="47" t="s">
        <v>133</v>
      </c>
      <c r="C316" s="30">
        <v>120</v>
      </c>
      <c r="D316" s="30">
        <v>120</v>
      </c>
      <c r="N316" s="46" t="s">
        <v>134</v>
      </c>
      <c r="O316" s="30">
        <v>1200</v>
      </c>
      <c r="P316" s="30">
        <v>1150</v>
      </c>
      <c r="R316"/>
      <c r="S316"/>
      <c r="T316"/>
    </row>
    <row r="317" spans="2:20" x14ac:dyDescent="0.25">
      <c r="B317" s="47" t="s">
        <v>134</v>
      </c>
      <c r="C317" s="30">
        <v>20</v>
      </c>
      <c r="D317" s="30">
        <v>20</v>
      </c>
      <c r="N317" s="46" t="s">
        <v>135</v>
      </c>
      <c r="O317" s="30">
        <v>1900</v>
      </c>
      <c r="P317" s="30">
        <v>2300</v>
      </c>
      <c r="R317"/>
      <c r="S317"/>
      <c r="T317"/>
    </row>
    <row r="318" spans="2:20" x14ac:dyDescent="0.25">
      <c r="B318" s="47" t="s">
        <v>135</v>
      </c>
      <c r="C318" s="30">
        <v>179.7</v>
      </c>
      <c r="D318" s="30">
        <v>137</v>
      </c>
      <c r="N318" s="41" t="s">
        <v>2</v>
      </c>
      <c r="O318" s="30">
        <v>4958.0321531791906</v>
      </c>
      <c r="P318" s="30">
        <v>5019.3584232331104</v>
      </c>
      <c r="R318"/>
      <c r="S318"/>
      <c r="T318"/>
    </row>
    <row r="319" spans="2:20" x14ac:dyDescent="0.25">
      <c r="B319" s="41" t="s">
        <v>44</v>
      </c>
      <c r="C319" s="30">
        <v>8615</v>
      </c>
      <c r="D319" s="30">
        <v>7946.9999999999991</v>
      </c>
      <c r="N319" s="46" t="s">
        <v>136</v>
      </c>
      <c r="O319" s="30">
        <v>2458.032153179191</v>
      </c>
      <c r="P319" s="30">
        <v>2219.3584232331104</v>
      </c>
      <c r="R319"/>
      <c r="S319"/>
      <c r="T319"/>
    </row>
    <row r="320" spans="2:20" x14ac:dyDescent="0.25">
      <c r="B320" s="46" t="s">
        <v>98</v>
      </c>
      <c r="C320" s="30">
        <v>2326.0500000000002</v>
      </c>
      <c r="D320" s="30">
        <v>2145.69</v>
      </c>
      <c r="N320" s="46" t="s">
        <v>133</v>
      </c>
      <c r="O320" s="30">
        <v>500</v>
      </c>
      <c r="P320" s="30">
        <v>500</v>
      </c>
      <c r="R320"/>
      <c r="S320"/>
      <c r="T320"/>
    </row>
    <row r="321" spans="2:20" x14ac:dyDescent="0.25">
      <c r="B321" s="47" t="s">
        <v>136</v>
      </c>
      <c r="C321" s="30">
        <v>351</v>
      </c>
      <c r="D321" s="30">
        <v>405</v>
      </c>
      <c r="N321" s="46" t="s">
        <v>134</v>
      </c>
      <c r="O321" s="30">
        <v>0</v>
      </c>
      <c r="P321" s="30">
        <v>0</v>
      </c>
      <c r="R321"/>
      <c r="S321"/>
      <c r="T321"/>
    </row>
    <row r="322" spans="2:20" x14ac:dyDescent="0.25">
      <c r="B322" s="47" t="s">
        <v>133</v>
      </c>
      <c r="C322" s="30">
        <v>675</v>
      </c>
      <c r="D322" s="30">
        <v>675</v>
      </c>
      <c r="N322" s="46" t="s">
        <v>135</v>
      </c>
      <c r="O322" s="30">
        <v>2000</v>
      </c>
      <c r="P322" s="30">
        <v>2300</v>
      </c>
      <c r="R322"/>
      <c r="S322"/>
      <c r="T322"/>
    </row>
    <row r="323" spans="2:20" x14ac:dyDescent="0.25">
      <c r="B323" s="47" t="s">
        <v>134</v>
      </c>
      <c r="C323" s="30">
        <v>515.70000000000005</v>
      </c>
      <c r="D323" s="30">
        <v>516.24</v>
      </c>
      <c r="N323" s="41" t="s">
        <v>51</v>
      </c>
      <c r="O323" s="30">
        <v>3330</v>
      </c>
      <c r="P323" s="30">
        <v>3380</v>
      </c>
      <c r="R323"/>
      <c r="S323"/>
      <c r="T323"/>
    </row>
    <row r="324" spans="2:20" x14ac:dyDescent="0.25">
      <c r="B324" s="47" t="s">
        <v>135</v>
      </c>
      <c r="C324" s="30">
        <v>784.35</v>
      </c>
      <c r="D324" s="30">
        <v>549.45000000000005</v>
      </c>
      <c r="N324" s="46" t="s">
        <v>136</v>
      </c>
      <c r="O324" s="30">
        <v>300</v>
      </c>
      <c r="P324" s="30">
        <v>150</v>
      </c>
      <c r="R324"/>
      <c r="S324"/>
      <c r="T324"/>
    </row>
    <row r="325" spans="2:20" x14ac:dyDescent="0.25">
      <c r="B325" s="46" t="s">
        <v>86</v>
      </c>
      <c r="C325" s="30">
        <v>3359.8500000000004</v>
      </c>
      <c r="D325" s="30">
        <v>3099.33</v>
      </c>
      <c r="N325" s="46" t="s">
        <v>133</v>
      </c>
      <c r="O325" s="30">
        <v>1230</v>
      </c>
      <c r="P325" s="30">
        <v>1230</v>
      </c>
      <c r="R325"/>
      <c r="S325"/>
      <c r="T325"/>
    </row>
    <row r="326" spans="2:20" x14ac:dyDescent="0.25">
      <c r="B326" s="47" t="s">
        <v>136</v>
      </c>
      <c r="C326" s="30">
        <v>507</v>
      </c>
      <c r="D326" s="30">
        <v>585</v>
      </c>
      <c r="N326" s="46" t="s">
        <v>134</v>
      </c>
      <c r="O326" s="30">
        <v>0</v>
      </c>
      <c r="P326" s="30">
        <v>0</v>
      </c>
      <c r="R326"/>
      <c r="S326"/>
      <c r="T326"/>
    </row>
    <row r="327" spans="2:20" x14ac:dyDescent="0.25">
      <c r="B327" s="47" t="s">
        <v>133</v>
      </c>
      <c r="C327" s="30">
        <v>975</v>
      </c>
      <c r="D327" s="30">
        <v>975</v>
      </c>
      <c r="N327" s="46" t="s">
        <v>135</v>
      </c>
      <c r="O327" s="30">
        <v>1800</v>
      </c>
      <c r="P327" s="30">
        <v>2000</v>
      </c>
      <c r="R327"/>
      <c r="S327"/>
      <c r="T327"/>
    </row>
    <row r="328" spans="2:20" x14ac:dyDescent="0.25">
      <c r="B328" s="47" t="s">
        <v>134</v>
      </c>
      <c r="C328" s="30">
        <v>744.9</v>
      </c>
      <c r="D328" s="30">
        <v>745.68</v>
      </c>
      <c r="N328" s="41" t="s">
        <v>105</v>
      </c>
      <c r="O328" s="30">
        <v>2613.9740494739222</v>
      </c>
      <c r="P328" s="30">
        <v>2869.3984836686977</v>
      </c>
      <c r="R328"/>
      <c r="S328"/>
      <c r="T328"/>
    </row>
    <row r="329" spans="2:20" x14ac:dyDescent="0.25">
      <c r="B329" s="47" t="s">
        <v>135</v>
      </c>
      <c r="C329" s="30">
        <v>1132.95</v>
      </c>
      <c r="D329" s="30">
        <v>793.65</v>
      </c>
      <c r="N329" s="46" t="s">
        <v>136</v>
      </c>
      <c r="O329" s="30">
        <v>1317.9740192131535</v>
      </c>
      <c r="P329" s="30">
        <v>1269.3984463097238</v>
      </c>
      <c r="R329"/>
      <c r="S329"/>
      <c r="T329"/>
    </row>
    <row r="330" spans="2:20" x14ac:dyDescent="0.25">
      <c r="B330" s="46" t="s">
        <v>41</v>
      </c>
      <c r="C330" s="30">
        <v>2929.1000000000004</v>
      </c>
      <c r="D330" s="30">
        <v>2701.98</v>
      </c>
      <c r="N330" s="46" t="s">
        <v>133</v>
      </c>
      <c r="O330" s="30">
        <v>200.00000466987171</v>
      </c>
      <c r="P330" s="30">
        <v>200.00000466987171</v>
      </c>
      <c r="R330"/>
      <c r="S330"/>
      <c r="T330"/>
    </row>
    <row r="331" spans="2:20" x14ac:dyDescent="0.25">
      <c r="B331" s="47" t="s">
        <v>136</v>
      </c>
      <c r="C331" s="30">
        <v>442</v>
      </c>
      <c r="D331" s="30">
        <v>510</v>
      </c>
      <c r="N331" s="46" t="s">
        <v>134</v>
      </c>
      <c r="O331" s="30">
        <v>0</v>
      </c>
      <c r="P331" s="30">
        <v>0</v>
      </c>
      <c r="R331"/>
      <c r="S331"/>
      <c r="T331"/>
    </row>
    <row r="332" spans="2:20" x14ac:dyDescent="0.25">
      <c r="B332" s="47" t="s">
        <v>133</v>
      </c>
      <c r="C332" s="30">
        <v>850</v>
      </c>
      <c r="D332" s="30">
        <v>850</v>
      </c>
      <c r="N332" s="46" t="s">
        <v>135</v>
      </c>
      <c r="O332" s="30">
        <v>1096.0000255908969</v>
      </c>
      <c r="P332" s="30">
        <v>1400.000032689102</v>
      </c>
      <c r="R332"/>
      <c r="S332"/>
      <c r="T332"/>
    </row>
    <row r="333" spans="2:20" x14ac:dyDescent="0.25">
      <c r="B333" s="47" t="s">
        <v>134</v>
      </c>
      <c r="C333" s="30">
        <v>649.4</v>
      </c>
      <c r="D333" s="30">
        <v>650.08000000000004</v>
      </c>
      <c r="N333" s="41" t="s">
        <v>12</v>
      </c>
      <c r="O333" s="30">
        <v>650</v>
      </c>
      <c r="P333" s="30">
        <v>850</v>
      </c>
      <c r="R333"/>
      <c r="S333"/>
      <c r="T333"/>
    </row>
    <row r="334" spans="2:20" x14ac:dyDescent="0.25">
      <c r="B334" s="47" t="s">
        <v>135</v>
      </c>
      <c r="C334" s="30">
        <v>987.7</v>
      </c>
      <c r="D334" s="30">
        <v>691.9</v>
      </c>
      <c r="N334" s="46" t="s">
        <v>136</v>
      </c>
      <c r="O334" s="30">
        <v>150</v>
      </c>
      <c r="P334" s="30">
        <v>150</v>
      </c>
      <c r="R334"/>
      <c r="S334"/>
      <c r="T334"/>
    </row>
    <row r="335" spans="2:20" x14ac:dyDescent="0.25">
      <c r="B335" s="41" t="s">
        <v>31</v>
      </c>
      <c r="C335" s="30">
        <v>3816.9913294797689</v>
      </c>
      <c r="D335" s="30">
        <v>2897.3884490750233</v>
      </c>
      <c r="N335" s="46" t="s">
        <v>133</v>
      </c>
      <c r="O335" s="30">
        <v>0</v>
      </c>
      <c r="P335" s="30">
        <v>0</v>
      </c>
      <c r="R335"/>
      <c r="S335"/>
      <c r="T335"/>
    </row>
    <row r="336" spans="2:20" x14ac:dyDescent="0.25">
      <c r="B336" s="46" t="s">
        <v>23</v>
      </c>
      <c r="C336" s="30">
        <v>3816.9913294797689</v>
      </c>
      <c r="D336" s="30">
        <v>2897.3884490750233</v>
      </c>
      <c r="N336" s="46" t="s">
        <v>134</v>
      </c>
      <c r="O336" s="30">
        <v>100</v>
      </c>
      <c r="P336" s="30">
        <v>100</v>
      </c>
      <c r="R336"/>
      <c r="S336"/>
      <c r="T336"/>
    </row>
    <row r="337" spans="2:20" x14ac:dyDescent="0.25">
      <c r="B337" s="47" t="s">
        <v>136</v>
      </c>
      <c r="C337" s="30">
        <v>1292.9913294797689</v>
      </c>
      <c r="D337" s="30">
        <v>1292.3884490750236</v>
      </c>
      <c r="N337" s="46" t="s">
        <v>135</v>
      </c>
      <c r="O337" s="30">
        <v>400</v>
      </c>
      <c r="P337" s="30">
        <v>600</v>
      </c>
      <c r="R337"/>
      <c r="S337"/>
      <c r="T337"/>
    </row>
    <row r="338" spans="2:20" x14ac:dyDescent="0.25">
      <c r="B338" s="47" t="s">
        <v>133</v>
      </c>
      <c r="C338" s="30">
        <v>820</v>
      </c>
      <c r="D338" s="30">
        <v>875</v>
      </c>
      <c r="N338" s="41" t="s">
        <v>83</v>
      </c>
      <c r="O338" s="30">
        <v>935.0000001500423</v>
      </c>
      <c r="P338" s="30">
        <v>805.00000012918088</v>
      </c>
      <c r="R338"/>
      <c r="S338"/>
      <c r="T338"/>
    </row>
    <row r="339" spans="2:20" x14ac:dyDescent="0.25">
      <c r="B339" s="47" t="s">
        <v>134</v>
      </c>
      <c r="C339" s="30">
        <v>0</v>
      </c>
      <c r="D339" s="30">
        <v>0</v>
      </c>
      <c r="N339" s="46" t="s">
        <v>136</v>
      </c>
      <c r="O339" s="30">
        <v>200.00000003209462</v>
      </c>
      <c r="P339" s="30">
        <v>100.00000001604731</v>
      </c>
      <c r="R339"/>
      <c r="S339"/>
      <c r="T339"/>
    </row>
    <row r="340" spans="2:20" x14ac:dyDescent="0.25">
      <c r="B340" s="47" t="s">
        <v>135</v>
      </c>
      <c r="C340" s="30">
        <v>1704</v>
      </c>
      <c r="D340" s="30">
        <v>730</v>
      </c>
      <c r="N340" s="46" t="s">
        <v>133</v>
      </c>
      <c r="O340" s="30">
        <v>610.00000009788857</v>
      </c>
      <c r="P340" s="30">
        <v>580.00000009307439</v>
      </c>
      <c r="R340"/>
      <c r="S340"/>
      <c r="T340"/>
    </row>
    <row r="341" spans="2:20" x14ac:dyDescent="0.25">
      <c r="B341" s="41" t="s">
        <v>49</v>
      </c>
      <c r="C341" s="30">
        <v>2691.241895181065</v>
      </c>
      <c r="D341" s="30">
        <v>2400.0014710092073</v>
      </c>
      <c r="N341" s="46" t="s">
        <v>134</v>
      </c>
      <c r="O341" s="30">
        <v>0</v>
      </c>
      <c r="P341" s="30">
        <v>0</v>
      </c>
      <c r="R341"/>
      <c r="S341"/>
      <c r="T341"/>
    </row>
    <row r="342" spans="2:20" x14ac:dyDescent="0.25">
      <c r="B342" s="46" t="s">
        <v>99</v>
      </c>
      <c r="C342" s="30">
        <v>596.30712580864338</v>
      </c>
      <c r="D342" s="30">
        <v>531.77604795637683</v>
      </c>
      <c r="N342" s="46" t="s">
        <v>135</v>
      </c>
      <c r="O342" s="30">
        <v>125.00000002005913</v>
      </c>
      <c r="P342" s="30">
        <v>125.00000002005913</v>
      </c>
      <c r="R342"/>
      <c r="S342"/>
      <c r="T342"/>
    </row>
    <row r="343" spans="2:20" x14ac:dyDescent="0.25">
      <c r="B343" s="47" t="s">
        <v>136</v>
      </c>
      <c r="C343" s="30">
        <v>114.16350899486171</v>
      </c>
      <c r="D343" s="30">
        <v>110.78667665757852</v>
      </c>
      <c r="N343" s="41" t="s">
        <v>18</v>
      </c>
      <c r="O343" s="30">
        <v>2625</v>
      </c>
      <c r="P343" s="30">
        <v>2600</v>
      </c>
      <c r="R343"/>
      <c r="S343"/>
      <c r="T343"/>
    </row>
    <row r="344" spans="2:20" x14ac:dyDescent="0.25">
      <c r="B344" s="47" t="s">
        <v>133</v>
      </c>
      <c r="C344" s="30">
        <v>276.96669164394626</v>
      </c>
      <c r="D344" s="30">
        <v>276.96669164394626</v>
      </c>
      <c r="N344" s="46" t="s">
        <v>136</v>
      </c>
      <c r="O344" s="30">
        <v>300</v>
      </c>
      <c r="P344" s="30">
        <v>200</v>
      </c>
      <c r="R344"/>
      <c r="S344"/>
      <c r="T344"/>
    </row>
    <row r="345" spans="2:20" x14ac:dyDescent="0.25">
      <c r="B345" s="47" t="s">
        <v>134</v>
      </c>
      <c r="C345" s="30">
        <v>55.393338328789262</v>
      </c>
      <c r="D345" s="30">
        <v>55.393338328789262</v>
      </c>
      <c r="N345" s="46" t="s">
        <v>133</v>
      </c>
      <c r="O345" s="30">
        <v>2100</v>
      </c>
      <c r="P345" s="30">
        <v>2175</v>
      </c>
      <c r="R345"/>
      <c r="S345"/>
      <c r="T345"/>
    </row>
    <row r="346" spans="2:20" x14ac:dyDescent="0.25">
      <c r="B346" s="47" t="s">
        <v>135</v>
      </c>
      <c r="C346" s="30">
        <v>149.78358684104617</v>
      </c>
      <c r="D346" s="30">
        <v>88.629341326062828</v>
      </c>
      <c r="N346" s="46" t="s">
        <v>134</v>
      </c>
      <c r="O346" s="30">
        <v>0</v>
      </c>
      <c r="P346" s="30">
        <v>0</v>
      </c>
      <c r="R346"/>
      <c r="S346"/>
      <c r="T346"/>
    </row>
    <row r="347" spans="2:20" x14ac:dyDescent="0.25">
      <c r="B347" s="46" t="s">
        <v>89</v>
      </c>
      <c r="C347" s="30">
        <v>165.59532592571418</v>
      </c>
      <c r="D347" s="30">
        <v>147.67495501820153</v>
      </c>
      <c r="N347" s="46" t="s">
        <v>135</v>
      </c>
      <c r="O347" s="30">
        <v>225</v>
      </c>
      <c r="P347" s="30">
        <v>225</v>
      </c>
      <c r="R347"/>
      <c r="S347"/>
      <c r="T347"/>
    </row>
    <row r="348" spans="2:20" x14ac:dyDescent="0.25">
      <c r="B348" s="47" t="s">
        <v>136</v>
      </c>
      <c r="C348" s="30">
        <v>31.703366709211483</v>
      </c>
      <c r="D348" s="30">
        <v>30.765615628791984</v>
      </c>
      <c r="N348" s="41" t="s">
        <v>69</v>
      </c>
      <c r="O348" s="30">
        <v>1827.2743738108279</v>
      </c>
      <c r="P348" s="30">
        <v>1935.6275628307421</v>
      </c>
      <c r="R348"/>
      <c r="S348"/>
      <c r="T348"/>
    </row>
    <row r="349" spans="2:20" x14ac:dyDescent="0.25">
      <c r="B349" s="47" t="s">
        <v>133</v>
      </c>
      <c r="C349" s="30">
        <v>76.914039071979957</v>
      </c>
      <c r="D349" s="30">
        <v>76.914039071979957</v>
      </c>
      <c r="N349" s="46" t="s">
        <v>136</v>
      </c>
      <c r="O349" s="30">
        <v>387.27424093735874</v>
      </c>
      <c r="P349" s="30">
        <v>455.62742626634338</v>
      </c>
      <c r="R349"/>
      <c r="S349"/>
      <c r="T349"/>
    </row>
    <row r="350" spans="2:20" x14ac:dyDescent="0.25">
      <c r="B350" s="47" t="s">
        <v>134</v>
      </c>
      <c r="C350" s="30">
        <v>15.382807814395992</v>
      </c>
      <c r="D350" s="30">
        <v>15.382807814395992</v>
      </c>
      <c r="N350" s="46" t="s">
        <v>133</v>
      </c>
      <c r="O350" s="30">
        <v>500.00004613662128</v>
      </c>
      <c r="P350" s="30">
        <v>500.00004613662128</v>
      </c>
      <c r="R350"/>
      <c r="S350"/>
      <c r="T350"/>
    </row>
    <row r="351" spans="2:20" x14ac:dyDescent="0.25">
      <c r="B351" s="47" t="s">
        <v>135</v>
      </c>
      <c r="C351" s="30">
        <v>41.59511233012676</v>
      </c>
      <c r="D351" s="30">
        <v>24.612492503033586</v>
      </c>
      <c r="N351" s="46" t="s">
        <v>134</v>
      </c>
      <c r="O351" s="30">
        <v>300.00002768197271</v>
      </c>
      <c r="P351" s="30">
        <v>300.00002768197271</v>
      </c>
      <c r="R351"/>
      <c r="S351"/>
      <c r="T351"/>
    </row>
    <row r="352" spans="2:20" x14ac:dyDescent="0.25">
      <c r="B352" s="46" t="s">
        <v>41</v>
      </c>
      <c r="C352" s="30">
        <v>1929.3394434467077</v>
      </c>
      <c r="D352" s="30">
        <v>1720.5504680346294</v>
      </c>
      <c r="N352" s="46" t="s">
        <v>135</v>
      </c>
      <c r="O352" s="30">
        <v>640.00005905487512</v>
      </c>
      <c r="P352" s="30">
        <v>680.00006274580483</v>
      </c>
      <c r="R352"/>
      <c r="S352"/>
      <c r="T352"/>
    </row>
    <row r="353" spans="2:20" x14ac:dyDescent="0.25">
      <c r="B353" s="47" t="s">
        <v>136</v>
      </c>
      <c r="C353" s="30">
        <v>369.3736857619773</v>
      </c>
      <c r="D353" s="30">
        <v>358.44801417388112</v>
      </c>
      <c r="N353" s="41" t="s">
        <v>90</v>
      </c>
      <c r="O353" s="30">
        <v>1013.6027818451646</v>
      </c>
      <c r="P353" s="30">
        <v>867.81242057145937</v>
      </c>
      <c r="R353"/>
      <c r="S353"/>
      <c r="T353"/>
    </row>
    <row r="354" spans="2:20" x14ac:dyDescent="0.25">
      <c r="B354" s="47" t="s">
        <v>133</v>
      </c>
      <c r="C354" s="30">
        <v>896.12003543470269</v>
      </c>
      <c r="D354" s="30">
        <v>896.12003543470269</v>
      </c>
      <c r="N354" s="46" t="s">
        <v>136</v>
      </c>
      <c r="O354" s="30">
        <v>373.60278181153751</v>
      </c>
      <c r="P354" s="30">
        <v>286.81242054093224</v>
      </c>
      <c r="R354"/>
      <c r="S354"/>
      <c r="T354"/>
    </row>
    <row r="355" spans="2:20" x14ac:dyDescent="0.25">
      <c r="B355" s="47" t="s">
        <v>134</v>
      </c>
      <c r="C355" s="30">
        <v>179.22400708694056</v>
      </c>
      <c r="D355" s="30">
        <v>179.22400708694056</v>
      </c>
      <c r="N355" s="46" t="s">
        <v>133</v>
      </c>
      <c r="O355" s="30">
        <v>340.00000001786441</v>
      </c>
      <c r="P355" s="30">
        <v>331.00000001739153</v>
      </c>
      <c r="R355"/>
      <c r="S355"/>
      <c r="T355"/>
    </row>
    <row r="356" spans="2:20" x14ac:dyDescent="0.25">
      <c r="B356" s="47" t="s">
        <v>135</v>
      </c>
      <c r="C356" s="30">
        <v>484.62171516308729</v>
      </c>
      <c r="D356" s="30">
        <v>286.7584113391049</v>
      </c>
      <c r="N356" s="46" t="s">
        <v>134</v>
      </c>
      <c r="O356" s="30">
        <v>0</v>
      </c>
      <c r="P356" s="30">
        <v>0</v>
      </c>
      <c r="R356"/>
      <c r="S356"/>
      <c r="T356"/>
    </row>
    <row r="357" spans="2:20" x14ac:dyDescent="0.25">
      <c r="B357" s="41" t="s">
        <v>71</v>
      </c>
      <c r="C357" s="30">
        <v>4150.6846645082824</v>
      </c>
      <c r="D357" s="30">
        <v>4171.5803388526938</v>
      </c>
      <c r="N357" s="46" t="s">
        <v>135</v>
      </c>
      <c r="O357" s="30">
        <v>300.00000001576274</v>
      </c>
      <c r="P357" s="30">
        <v>250.00000001313558</v>
      </c>
      <c r="R357"/>
      <c r="S357"/>
      <c r="T357"/>
    </row>
    <row r="358" spans="2:20" x14ac:dyDescent="0.25">
      <c r="B358" s="46" t="s">
        <v>65</v>
      </c>
      <c r="C358" s="30">
        <v>2569.8989182992209</v>
      </c>
      <c r="D358" s="30">
        <v>2582.8364876968703</v>
      </c>
      <c r="N358" s="41" t="s">
        <v>68</v>
      </c>
      <c r="O358" s="30">
        <v>460.32369942196533</v>
      </c>
      <c r="P358" s="30">
        <v>445.38844907502357</v>
      </c>
      <c r="R358"/>
      <c r="S358"/>
      <c r="T358"/>
    </row>
    <row r="359" spans="2:20" x14ac:dyDescent="0.25">
      <c r="B359" s="47" t="s">
        <v>136</v>
      </c>
      <c r="C359" s="30">
        <v>214.03186315410193</v>
      </c>
      <c r="D359" s="30">
        <v>291.98021856758282</v>
      </c>
      <c r="N359" s="46" t="s">
        <v>136</v>
      </c>
      <c r="O359" s="30">
        <v>153.32369942196533</v>
      </c>
      <c r="P359" s="30">
        <v>120.3884490750236</v>
      </c>
      <c r="R359"/>
      <c r="S359"/>
      <c r="T359"/>
    </row>
    <row r="360" spans="2:20" x14ac:dyDescent="0.25">
      <c r="B360" s="47" t="s">
        <v>133</v>
      </c>
      <c r="C360" s="30">
        <v>1179.4814034300791</v>
      </c>
      <c r="D360" s="30">
        <v>1176.3856517150396</v>
      </c>
      <c r="N360" s="46" t="s">
        <v>133</v>
      </c>
      <c r="O360" s="30">
        <v>0</v>
      </c>
      <c r="P360" s="30">
        <v>0</v>
      </c>
      <c r="R360"/>
      <c r="S360"/>
      <c r="T360"/>
    </row>
    <row r="361" spans="2:20" x14ac:dyDescent="0.25">
      <c r="B361" s="47" t="s">
        <v>134</v>
      </c>
      <c r="C361" s="30">
        <v>433.40524010554088</v>
      </c>
      <c r="D361" s="30">
        <v>433.40524010554088</v>
      </c>
      <c r="N361" s="46" t="s">
        <v>134</v>
      </c>
      <c r="O361" s="30">
        <v>0</v>
      </c>
      <c r="P361" s="30">
        <v>0</v>
      </c>
      <c r="R361"/>
      <c r="S361"/>
      <c r="T361"/>
    </row>
    <row r="362" spans="2:20" x14ac:dyDescent="0.25">
      <c r="B362" s="47" t="s">
        <v>135</v>
      </c>
      <c r="C362" s="30">
        <v>742.98041160949867</v>
      </c>
      <c r="D362" s="30">
        <v>681.06537730870707</v>
      </c>
      <c r="N362" s="46" t="s">
        <v>135</v>
      </c>
      <c r="O362" s="30">
        <v>307</v>
      </c>
      <c r="P362" s="30">
        <v>325</v>
      </c>
      <c r="R362"/>
      <c r="S362"/>
      <c r="T362"/>
    </row>
    <row r="363" spans="2:20" x14ac:dyDescent="0.25">
      <c r="B363" s="46" t="s">
        <v>94</v>
      </c>
      <c r="C363" s="30">
        <v>1580.7857462090612</v>
      </c>
      <c r="D363" s="30">
        <v>1588.7438511558234</v>
      </c>
      <c r="N363" s="41" t="s">
        <v>25</v>
      </c>
      <c r="O363" s="30">
        <v>1353.3236994219653</v>
      </c>
      <c r="P363" s="30">
        <v>1373</v>
      </c>
      <c r="R363"/>
      <c r="S363"/>
      <c r="T363"/>
    </row>
    <row r="364" spans="2:20" x14ac:dyDescent="0.25">
      <c r="B364" s="47" t="s">
        <v>136</v>
      </c>
      <c r="C364" s="30">
        <v>131.65440714395405</v>
      </c>
      <c r="D364" s="30">
        <v>179.60168176268354</v>
      </c>
      <c r="N364" s="46" t="s">
        <v>136</v>
      </c>
      <c r="O364" s="30">
        <v>387.32369942196533</v>
      </c>
      <c r="P364" s="30">
        <v>269</v>
      </c>
      <c r="R364"/>
      <c r="S364"/>
      <c r="T364"/>
    </row>
    <row r="365" spans="2:20" x14ac:dyDescent="0.25">
      <c r="B365" s="47" t="s">
        <v>133</v>
      </c>
      <c r="C365" s="30">
        <v>725.51779261998149</v>
      </c>
      <c r="D365" s="30">
        <v>723.61354644512585</v>
      </c>
      <c r="N365" s="46" t="s">
        <v>133</v>
      </c>
      <c r="O365" s="30">
        <v>0</v>
      </c>
      <c r="P365" s="30">
        <v>0</v>
      </c>
      <c r="R365"/>
      <c r="S365"/>
      <c r="T365"/>
    </row>
    <row r="366" spans="2:20" x14ac:dyDescent="0.25">
      <c r="B366" s="47" t="s">
        <v>134</v>
      </c>
      <c r="C366" s="30">
        <v>266.5944644797832</v>
      </c>
      <c r="D366" s="30">
        <v>266.5944644797832</v>
      </c>
      <c r="N366" s="46" t="s">
        <v>134</v>
      </c>
      <c r="O366" s="30">
        <v>130</v>
      </c>
      <c r="P366" s="30">
        <v>104</v>
      </c>
      <c r="R366"/>
      <c r="S366"/>
      <c r="T366"/>
    </row>
    <row r="367" spans="2:20" x14ac:dyDescent="0.25">
      <c r="B367" s="47" t="s">
        <v>135</v>
      </c>
      <c r="C367" s="30">
        <v>457.01908196534265</v>
      </c>
      <c r="D367" s="30">
        <v>418.93415846823075</v>
      </c>
      <c r="N367" s="46" t="s">
        <v>135</v>
      </c>
      <c r="O367" s="30">
        <v>836</v>
      </c>
      <c r="P367" s="30">
        <v>1000</v>
      </c>
      <c r="R367"/>
      <c r="S367"/>
      <c r="T367"/>
    </row>
    <row r="368" spans="2:20" x14ac:dyDescent="0.25">
      <c r="B368" s="41" t="s">
        <v>47</v>
      </c>
      <c r="C368" s="30">
        <v>3577.4927745664741</v>
      </c>
      <c r="D368" s="30">
        <v>2920.3884490750233</v>
      </c>
      <c r="N368" s="41" t="s">
        <v>66</v>
      </c>
      <c r="O368" s="30">
        <v>1336</v>
      </c>
      <c r="P368" s="30">
        <v>1450</v>
      </c>
      <c r="R368"/>
      <c r="S368"/>
      <c r="T368"/>
    </row>
    <row r="369" spans="2:20" x14ac:dyDescent="0.25">
      <c r="B369" s="46" t="s">
        <v>65</v>
      </c>
      <c r="C369" s="30">
        <v>2039.1708815028901</v>
      </c>
      <c r="D369" s="30">
        <v>1664.6214159727633</v>
      </c>
      <c r="N369" s="46" t="s">
        <v>136</v>
      </c>
      <c r="O369" s="30">
        <v>300</v>
      </c>
      <c r="P369" s="30">
        <v>300</v>
      </c>
      <c r="R369"/>
      <c r="S369"/>
      <c r="T369"/>
    </row>
    <row r="370" spans="2:20" x14ac:dyDescent="0.25">
      <c r="B370" s="47" t="s">
        <v>136</v>
      </c>
      <c r="C370" s="30">
        <v>272.17088150289015</v>
      </c>
      <c r="D370" s="30">
        <v>239.6214159727634</v>
      </c>
      <c r="N370" s="46" t="s">
        <v>133</v>
      </c>
      <c r="O370" s="30">
        <v>150</v>
      </c>
      <c r="P370" s="30">
        <v>150</v>
      </c>
      <c r="R370"/>
      <c r="S370"/>
      <c r="T370"/>
    </row>
    <row r="371" spans="2:20" x14ac:dyDescent="0.25">
      <c r="B371" s="47" t="s">
        <v>133</v>
      </c>
      <c r="C371" s="30">
        <v>285</v>
      </c>
      <c r="D371" s="30">
        <v>285</v>
      </c>
      <c r="N371" s="46" t="s">
        <v>134</v>
      </c>
      <c r="O371" s="30">
        <v>0</v>
      </c>
      <c r="P371" s="30">
        <v>0</v>
      </c>
      <c r="R371"/>
      <c r="S371"/>
      <c r="T371"/>
    </row>
    <row r="372" spans="2:20" x14ac:dyDescent="0.25">
      <c r="B372" s="47" t="s">
        <v>134</v>
      </c>
      <c r="C372" s="30">
        <v>342</v>
      </c>
      <c r="D372" s="30">
        <v>342</v>
      </c>
      <c r="N372" s="46" t="s">
        <v>135</v>
      </c>
      <c r="O372" s="30">
        <v>886</v>
      </c>
      <c r="P372" s="30">
        <v>1000</v>
      </c>
      <c r="R372"/>
      <c r="S372"/>
      <c r="T372"/>
    </row>
    <row r="373" spans="2:20" x14ac:dyDescent="0.25">
      <c r="B373" s="47" t="s">
        <v>135</v>
      </c>
      <c r="C373" s="30">
        <v>1140</v>
      </c>
      <c r="D373" s="30">
        <v>798</v>
      </c>
      <c r="N373" s="41" t="s">
        <v>57</v>
      </c>
      <c r="O373" s="30">
        <v>2360</v>
      </c>
      <c r="P373" s="30">
        <v>2485</v>
      </c>
      <c r="R373"/>
      <c r="S373"/>
      <c r="T373"/>
    </row>
    <row r="374" spans="2:20" x14ac:dyDescent="0.25">
      <c r="B374" s="46" t="s">
        <v>94</v>
      </c>
      <c r="C374" s="30">
        <v>1538.321893063584</v>
      </c>
      <c r="D374" s="30">
        <v>1255.76703310226</v>
      </c>
      <c r="N374" s="46" t="s">
        <v>136</v>
      </c>
      <c r="O374" s="30">
        <v>30</v>
      </c>
      <c r="P374" s="30">
        <v>30</v>
      </c>
      <c r="R374"/>
      <c r="S374"/>
      <c r="T374"/>
    </row>
    <row r="375" spans="2:20" x14ac:dyDescent="0.25">
      <c r="B375" s="47" t="s">
        <v>136</v>
      </c>
      <c r="C375" s="30">
        <v>205.32189306358381</v>
      </c>
      <c r="D375" s="30">
        <v>180.76703310226011</v>
      </c>
      <c r="N375" s="46" t="s">
        <v>133</v>
      </c>
      <c r="O375" s="30">
        <v>1300</v>
      </c>
      <c r="P375" s="30">
        <v>1325</v>
      </c>
      <c r="R375"/>
      <c r="S375"/>
      <c r="T375"/>
    </row>
    <row r="376" spans="2:20" x14ac:dyDescent="0.25">
      <c r="B376" s="47" t="s">
        <v>133</v>
      </c>
      <c r="C376" s="30">
        <v>215</v>
      </c>
      <c r="D376" s="30">
        <v>215</v>
      </c>
      <c r="N376" s="46" t="s">
        <v>134</v>
      </c>
      <c r="O376" s="30">
        <v>0</v>
      </c>
      <c r="P376" s="30">
        <v>0</v>
      </c>
      <c r="R376"/>
      <c r="S376"/>
      <c r="T376"/>
    </row>
    <row r="377" spans="2:20" x14ac:dyDescent="0.25">
      <c r="B377" s="47" t="s">
        <v>134</v>
      </c>
      <c r="C377" s="30">
        <v>258</v>
      </c>
      <c r="D377" s="30">
        <v>258</v>
      </c>
      <c r="N377" s="46" t="s">
        <v>135</v>
      </c>
      <c r="O377" s="30">
        <v>1030</v>
      </c>
      <c r="P377" s="30">
        <v>1130</v>
      </c>
      <c r="R377"/>
      <c r="S377"/>
      <c r="T377"/>
    </row>
    <row r="378" spans="2:20" x14ac:dyDescent="0.25">
      <c r="B378" s="47" t="s">
        <v>135</v>
      </c>
      <c r="C378" s="30">
        <v>860</v>
      </c>
      <c r="D378" s="30">
        <v>602</v>
      </c>
      <c r="N378" s="41" t="s">
        <v>80</v>
      </c>
      <c r="O378" s="30">
        <v>1834.0002683078139</v>
      </c>
      <c r="P378" s="30">
        <v>1836.597380956518</v>
      </c>
      <c r="R378"/>
      <c r="S378"/>
      <c r="T378"/>
    </row>
    <row r="379" spans="2:20" x14ac:dyDescent="0.25">
      <c r="B379" s="41" t="s">
        <v>52</v>
      </c>
      <c r="C379" s="30">
        <v>500</v>
      </c>
      <c r="D379" s="30">
        <v>200</v>
      </c>
      <c r="N379" s="46" t="s">
        <v>136</v>
      </c>
      <c r="O379" s="30">
        <v>500.00007314825893</v>
      </c>
      <c r="P379" s="30">
        <v>467.59718067658514</v>
      </c>
      <c r="R379"/>
      <c r="S379"/>
      <c r="T379"/>
    </row>
    <row r="380" spans="2:20" x14ac:dyDescent="0.25">
      <c r="B380" s="46" t="s">
        <v>41</v>
      </c>
      <c r="C380" s="30">
        <v>500</v>
      </c>
      <c r="D380" s="30">
        <v>200</v>
      </c>
      <c r="N380" s="46" t="s">
        <v>133</v>
      </c>
      <c r="O380" s="30">
        <v>500.00007314825893</v>
      </c>
      <c r="P380" s="30">
        <v>500.00007314825893</v>
      </c>
      <c r="R380"/>
      <c r="S380"/>
      <c r="T380"/>
    </row>
    <row r="381" spans="2:20" x14ac:dyDescent="0.25">
      <c r="B381" s="47" t="s">
        <v>136</v>
      </c>
      <c r="C381" s="30">
        <v>50</v>
      </c>
      <c r="D381" s="30">
        <v>50</v>
      </c>
      <c r="N381" s="46" t="s">
        <v>134</v>
      </c>
      <c r="O381" s="30">
        <v>150.00002194447768</v>
      </c>
      <c r="P381" s="30">
        <v>150.00002194447768</v>
      </c>
      <c r="R381"/>
      <c r="S381"/>
      <c r="T381"/>
    </row>
    <row r="382" spans="2:20" x14ac:dyDescent="0.25">
      <c r="B382" s="47" t="s">
        <v>133</v>
      </c>
      <c r="C382" s="30">
        <v>0</v>
      </c>
      <c r="D382" s="30">
        <v>0</v>
      </c>
      <c r="N382" s="46" t="s">
        <v>135</v>
      </c>
      <c r="O382" s="30">
        <v>684.00010006681828</v>
      </c>
      <c r="P382" s="30">
        <v>719.00010518719625</v>
      </c>
      <c r="R382"/>
      <c r="S382"/>
      <c r="T382"/>
    </row>
    <row r="383" spans="2:20" x14ac:dyDescent="0.25">
      <c r="B383" s="47" t="s">
        <v>134</v>
      </c>
      <c r="C383" s="30">
        <v>0</v>
      </c>
      <c r="D383" s="30">
        <v>0</v>
      </c>
      <c r="N383" s="41" t="s">
        <v>17</v>
      </c>
      <c r="O383" s="30">
        <v>12787.1699783237</v>
      </c>
      <c r="P383" s="30">
        <v>12530</v>
      </c>
      <c r="R383"/>
      <c r="S383"/>
      <c r="T383"/>
    </row>
    <row r="384" spans="2:20" x14ac:dyDescent="0.25">
      <c r="B384" s="47" t="s">
        <v>135</v>
      </c>
      <c r="C384" s="30">
        <v>450</v>
      </c>
      <c r="D384" s="30">
        <v>150</v>
      </c>
      <c r="N384" s="46" t="s">
        <v>136</v>
      </c>
      <c r="O384" s="30">
        <v>1009.1699783236993</v>
      </c>
      <c r="P384" s="30">
        <v>1200</v>
      </c>
      <c r="R384"/>
      <c r="S384"/>
      <c r="T384"/>
    </row>
    <row r="385" spans="2:20" x14ac:dyDescent="0.25">
      <c r="B385" s="41" t="s">
        <v>91</v>
      </c>
      <c r="C385" s="30">
        <v>1679.5175216763005</v>
      </c>
      <c r="D385" s="30">
        <v>1375</v>
      </c>
      <c r="N385" s="46" t="s">
        <v>133</v>
      </c>
      <c r="O385" s="30">
        <v>7500</v>
      </c>
      <c r="P385" s="30">
        <v>7300</v>
      </c>
      <c r="R385"/>
      <c r="S385"/>
      <c r="T385"/>
    </row>
    <row r="386" spans="2:20" x14ac:dyDescent="0.25">
      <c r="B386" s="46" t="s">
        <v>99</v>
      </c>
      <c r="C386" s="30">
        <v>1679.5175216763005</v>
      </c>
      <c r="D386" s="30">
        <v>1375</v>
      </c>
      <c r="N386" s="46" t="s">
        <v>134</v>
      </c>
      <c r="O386" s="30">
        <v>0</v>
      </c>
      <c r="P386" s="30">
        <v>0</v>
      </c>
      <c r="R386"/>
      <c r="S386"/>
      <c r="T386"/>
    </row>
    <row r="387" spans="2:20" x14ac:dyDescent="0.25">
      <c r="B387" s="47" t="s">
        <v>136</v>
      </c>
      <c r="C387" s="30">
        <v>535.51752167630059</v>
      </c>
      <c r="D387" s="30">
        <v>500</v>
      </c>
      <c r="N387" s="46" t="s">
        <v>135</v>
      </c>
      <c r="O387" s="30">
        <v>4278</v>
      </c>
      <c r="P387" s="30">
        <v>4030</v>
      </c>
      <c r="R387"/>
      <c r="S387"/>
      <c r="T387"/>
    </row>
    <row r="388" spans="2:20" x14ac:dyDescent="0.25">
      <c r="B388" s="47" t="s">
        <v>133</v>
      </c>
      <c r="C388" s="30">
        <v>0</v>
      </c>
      <c r="D388" s="30">
        <v>0</v>
      </c>
      <c r="N388" s="41" t="s">
        <v>45</v>
      </c>
      <c r="O388" s="30">
        <v>2250</v>
      </c>
      <c r="P388" s="30">
        <v>2120</v>
      </c>
      <c r="R388"/>
      <c r="S388"/>
      <c r="T388"/>
    </row>
    <row r="389" spans="2:20" x14ac:dyDescent="0.25">
      <c r="B389" s="47" t="s">
        <v>134</v>
      </c>
      <c r="C389" s="30">
        <v>0</v>
      </c>
      <c r="D389" s="30">
        <v>0</v>
      </c>
      <c r="N389" s="46" t="s">
        <v>136</v>
      </c>
      <c r="O389" s="30">
        <v>70</v>
      </c>
      <c r="P389" s="30">
        <v>70</v>
      </c>
      <c r="R389"/>
      <c r="S389"/>
      <c r="T389"/>
    </row>
    <row r="390" spans="2:20" x14ac:dyDescent="0.25">
      <c r="B390" s="47" t="s">
        <v>135</v>
      </c>
      <c r="C390" s="30">
        <v>1144</v>
      </c>
      <c r="D390" s="30">
        <v>875</v>
      </c>
      <c r="N390" s="46" t="s">
        <v>133</v>
      </c>
      <c r="O390" s="30">
        <v>880</v>
      </c>
      <c r="P390" s="30">
        <v>850</v>
      </c>
      <c r="R390"/>
      <c r="S390"/>
      <c r="T390"/>
    </row>
    <row r="391" spans="2:20" x14ac:dyDescent="0.25">
      <c r="B391" s="41" t="s">
        <v>50</v>
      </c>
      <c r="C391" s="30">
        <v>1450</v>
      </c>
      <c r="D391" s="30">
        <v>1450</v>
      </c>
      <c r="N391" s="46" t="s">
        <v>134</v>
      </c>
      <c r="O391" s="30">
        <v>0</v>
      </c>
      <c r="P391" s="30">
        <v>0</v>
      </c>
      <c r="R391"/>
      <c r="S391"/>
      <c r="T391"/>
    </row>
    <row r="392" spans="2:20" x14ac:dyDescent="0.25">
      <c r="B392" s="46" t="s">
        <v>98</v>
      </c>
      <c r="C392" s="30">
        <v>1450</v>
      </c>
      <c r="D392" s="30">
        <v>1450</v>
      </c>
      <c r="N392" s="46" t="s">
        <v>135</v>
      </c>
      <c r="O392" s="30">
        <v>1300</v>
      </c>
      <c r="P392" s="30">
        <v>1200</v>
      </c>
      <c r="R392"/>
      <c r="S392"/>
      <c r="T392"/>
    </row>
    <row r="393" spans="2:20" x14ac:dyDescent="0.25">
      <c r="B393" s="47" t="s">
        <v>136</v>
      </c>
      <c r="C393" s="30">
        <v>50</v>
      </c>
      <c r="D393" s="30">
        <v>50</v>
      </c>
      <c r="N393" s="41" t="s">
        <v>59</v>
      </c>
      <c r="O393" s="30">
        <v>1020</v>
      </c>
      <c r="P393" s="30">
        <v>1170</v>
      </c>
      <c r="R393"/>
      <c r="S393"/>
      <c r="T393"/>
    </row>
    <row r="394" spans="2:20" x14ac:dyDescent="0.25">
      <c r="B394" s="47" t="s">
        <v>133</v>
      </c>
      <c r="C394" s="30">
        <v>1200</v>
      </c>
      <c r="D394" s="30">
        <v>1200</v>
      </c>
      <c r="N394" s="46" t="s">
        <v>136</v>
      </c>
      <c r="O394" s="30">
        <v>10</v>
      </c>
      <c r="P394" s="30">
        <v>10</v>
      </c>
      <c r="R394"/>
      <c r="S394"/>
      <c r="T394"/>
    </row>
    <row r="395" spans="2:20" x14ac:dyDescent="0.25">
      <c r="B395" s="47" t="s">
        <v>134</v>
      </c>
      <c r="C395" s="30">
        <v>200</v>
      </c>
      <c r="D395" s="30">
        <v>200</v>
      </c>
      <c r="N395" s="46" t="s">
        <v>133</v>
      </c>
      <c r="O395" s="30">
        <v>400</v>
      </c>
      <c r="P395" s="30">
        <v>400</v>
      </c>
      <c r="R395"/>
      <c r="S395"/>
      <c r="T395"/>
    </row>
    <row r="396" spans="2:20" x14ac:dyDescent="0.25">
      <c r="B396" s="47" t="s">
        <v>135</v>
      </c>
      <c r="C396" s="30">
        <v>0</v>
      </c>
      <c r="D396" s="30">
        <v>0</v>
      </c>
      <c r="N396" s="46" t="s">
        <v>134</v>
      </c>
      <c r="O396" s="30">
        <v>0</v>
      </c>
      <c r="P396" s="30">
        <v>0</v>
      </c>
      <c r="R396"/>
      <c r="S396"/>
      <c r="T396"/>
    </row>
    <row r="397" spans="2:20" x14ac:dyDescent="0.25">
      <c r="B397" s="41" t="s">
        <v>93</v>
      </c>
      <c r="C397" s="30">
        <v>1748.035043352601</v>
      </c>
      <c r="D397" s="30">
        <v>1540</v>
      </c>
      <c r="N397" s="46" t="s">
        <v>135</v>
      </c>
      <c r="O397" s="30">
        <v>610</v>
      </c>
      <c r="P397" s="30">
        <v>760</v>
      </c>
      <c r="R397"/>
      <c r="S397"/>
      <c r="T397"/>
    </row>
    <row r="398" spans="2:20" x14ac:dyDescent="0.25">
      <c r="B398" s="46" t="s">
        <v>97</v>
      </c>
      <c r="C398" s="30">
        <v>1223.6245303468208</v>
      </c>
      <c r="D398" s="30">
        <v>1078</v>
      </c>
      <c r="N398" s="41" t="s">
        <v>35</v>
      </c>
      <c r="O398" s="30">
        <v>896.99938506104263</v>
      </c>
      <c r="P398" s="30">
        <v>937.99952834113424</v>
      </c>
      <c r="R398"/>
      <c r="S398"/>
      <c r="T398"/>
    </row>
    <row r="399" spans="2:20" x14ac:dyDescent="0.25">
      <c r="B399" s="47" t="s">
        <v>136</v>
      </c>
      <c r="C399" s="30">
        <v>469.72453034682081</v>
      </c>
      <c r="D399" s="30">
        <v>455</v>
      </c>
      <c r="N399" s="46" t="s">
        <v>136</v>
      </c>
      <c r="O399" s="30">
        <v>249.99982861233076</v>
      </c>
      <c r="P399" s="30">
        <v>250</v>
      </c>
      <c r="R399"/>
      <c r="S399"/>
      <c r="T399"/>
    </row>
    <row r="400" spans="2:20" x14ac:dyDescent="0.25">
      <c r="B400" s="47" t="s">
        <v>133</v>
      </c>
      <c r="C400" s="30">
        <v>280</v>
      </c>
      <c r="D400" s="30">
        <v>280</v>
      </c>
      <c r="N400" s="46" t="s">
        <v>133</v>
      </c>
      <c r="O400" s="30">
        <v>0</v>
      </c>
      <c r="P400" s="30">
        <v>0</v>
      </c>
      <c r="R400"/>
      <c r="S400"/>
      <c r="T400"/>
    </row>
    <row r="401" spans="2:20" x14ac:dyDescent="0.25">
      <c r="B401" s="47" t="s">
        <v>134</v>
      </c>
      <c r="C401" s="30">
        <v>35</v>
      </c>
      <c r="D401" s="30">
        <v>35</v>
      </c>
      <c r="N401" s="46" t="s">
        <v>134</v>
      </c>
      <c r="O401" s="30">
        <v>0</v>
      </c>
      <c r="P401" s="30">
        <v>0</v>
      </c>
      <c r="R401"/>
      <c r="S401"/>
      <c r="T401"/>
    </row>
    <row r="402" spans="2:20" x14ac:dyDescent="0.25">
      <c r="B402" s="47" t="s">
        <v>135</v>
      </c>
      <c r="C402" s="30">
        <v>438.9</v>
      </c>
      <c r="D402" s="30">
        <v>308</v>
      </c>
      <c r="N402" s="46" t="s">
        <v>135</v>
      </c>
      <c r="O402" s="30">
        <v>646.99955644871193</v>
      </c>
      <c r="P402" s="30">
        <v>687.99952834113424</v>
      </c>
      <c r="R402"/>
      <c r="S402"/>
      <c r="T402"/>
    </row>
    <row r="403" spans="2:20" x14ac:dyDescent="0.25">
      <c r="B403" s="46" t="s">
        <v>106</v>
      </c>
      <c r="C403" s="30">
        <v>262.20525650289017</v>
      </c>
      <c r="D403" s="30">
        <v>231</v>
      </c>
      <c r="N403" s="41" t="s">
        <v>70</v>
      </c>
      <c r="O403" s="30">
        <v>4865</v>
      </c>
      <c r="P403" s="30">
        <v>4521</v>
      </c>
      <c r="R403"/>
      <c r="S403"/>
      <c r="T403"/>
    </row>
    <row r="404" spans="2:20" x14ac:dyDescent="0.25">
      <c r="B404" s="47" t="s">
        <v>136</v>
      </c>
      <c r="C404" s="30">
        <v>100.65525650289017</v>
      </c>
      <c r="D404" s="30">
        <v>97.5</v>
      </c>
      <c r="N404" s="46" t="s">
        <v>136</v>
      </c>
      <c r="O404" s="30">
        <v>600</v>
      </c>
      <c r="P404" s="30">
        <v>600</v>
      </c>
      <c r="R404"/>
      <c r="S404"/>
      <c r="T404"/>
    </row>
    <row r="405" spans="2:20" x14ac:dyDescent="0.25">
      <c r="B405" s="47" t="s">
        <v>133</v>
      </c>
      <c r="C405" s="30">
        <v>60</v>
      </c>
      <c r="D405" s="30">
        <v>60</v>
      </c>
      <c r="N405" s="46" t="s">
        <v>133</v>
      </c>
      <c r="O405" s="30">
        <v>2500</v>
      </c>
      <c r="P405" s="30">
        <v>2386</v>
      </c>
      <c r="R405"/>
      <c r="S405"/>
      <c r="T405"/>
    </row>
    <row r="406" spans="2:20" x14ac:dyDescent="0.25">
      <c r="B406" s="47" t="s">
        <v>134</v>
      </c>
      <c r="C406" s="30">
        <v>7.5</v>
      </c>
      <c r="D406" s="30">
        <v>7.5</v>
      </c>
      <c r="N406" s="46" t="s">
        <v>134</v>
      </c>
      <c r="O406" s="30">
        <v>200</v>
      </c>
      <c r="P406" s="30">
        <v>200</v>
      </c>
      <c r="R406"/>
      <c r="S406"/>
      <c r="T406"/>
    </row>
    <row r="407" spans="2:20" x14ac:dyDescent="0.25">
      <c r="B407" s="47" t="s">
        <v>135</v>
      </c>
      <c r="C407" s="30">
        <v>94.05</v>
      </c>
      <c r="D407" s="30">
        <v>66</v>
      </c>
      <c r="N407" s="46" t="s">
        <v>135</v>
      </c>
      <c r="O407" s="30">
        <v>1565</v>
      </c>
      <c r="P407" s="30">
        <v>1335</v>
      </c>
      <c r="R407"/>
      <c r="S407"/>
      <c r="T407"/>
    </row>
    <row r="408" spans="2:20" x14ac:dyDescent="0.25">
      <c r="B408" s="46" t="s">
        <v>92</v>
      </c>
      <c r="C408" s="30">
        <v>262.20525650289017</v>
      </c>
      <c r="D408" s="30">
        <v>231</v>
      </c>
      <c r="N408" s="41" t="s">
        <v>64</v>
      </c>
      <c r="O408" s="30">
        <v>531.18677745664741</v>
      </c>
      <c r="P408" s="30">
        <v>436.5293900488125</v>
      </c>
      <c r="R408"/>
      <c r="S408"/>
      <c r="T408"/>
    </row>
    <row r="409" spans="2:20" x14ac:dyDescent="0.25">
      <c r="B409" s="47" t="s">
        <v>136</v>
      </c>
      <c r="C409" s="30">
        <v>100.65525650289017</v>
      </c>
      <c r="D409" s="30">
        <v>97.5</v>
      </c>
      <c r="N409" s="46" t="s">
        <v>136</v>
      </c>
      <c r="O409" s="30">
        <v>331.18677745664741</v>
      </c>
      <c r="P409" s="30">
        <v>236.5293900488125</v>
      </c>
      <c r="R409"/>
      <c r="S409"/>
      <c r="T409"/>
    </row>
    <row r="410" spans="2:20" x14ac:dyDescent="0.25">
      <c r="B410" s="47" t="s">
        <v>133</v>
      </c>
      <c r="C410" s="30">
        <v>60</v>
      </c>
      <c r="D410" s="30">
        <v>60</v>
      </c>
      <c r="N410" s="46" t="s">
        <v>133</v>
      </c>
      <c r="O410" s="30">
        <v>0</v>
      </c>
      <c r="P410" s="30">
        <v>0</v>
      </c>
      <c r="R410"/>
      <c r="S410"/>
      <c r="T410"/>
    </row>
    <row r="411" spans="2:20" x14ac:dyDescent="0.25">
      <c r="B411" s="47" t="s">
        <v>134</v>
      </c>
      <c r="C411" s="30">
        <v>7.5</v>
      </c>
      <c r="D411" s="30">
        <v>7.5</v>
      </c>
      <c r="N411" s="46" t="s">
        <v>134</v>
      </c>
      <c r="O411" s="30">
        <v>0</v>
      </c>
      <c r="P411" s="30">
        <v>0</v>
      </c>
      <c r="R411"/>
      <c r="S411"/>
      <c r="T411"/>
    </row>
    <row r="412" spans="2:20" x14ac:dyDescent="0.25">
      <c r="B412" s="47" t="s">
        <v>135</v>
      </c>
      <c r="C412" s="30">
        <v>94.05</v>
      </c>
      <c r="D412" s="30">
        <v>66</v>
      </c>
      <c r="N412" s="46" t="s">
        <v>135</v>
      </c>
      <c r="O412" s="30">
        <v>200</v>
      </c>
      <c r="P412" s="30">
        <v>200</v>
      </c>
      <c r="R412"/>
      <c r="S412"/>
      <c r="T412"/>
    </row>
    <row r="413" spans="2:20" x14ac:dyDescent="0.25">
      <c r="B413" s="41" t="s">
        <v>21</v>
      </c>
      <c r="C413" s="30">
        <v>6513.2947976878613</v>
      </c>
      <c r="D413" s="30">
        <v>5769.5393576438737</v>
      </c>
      <c r="N413" s="41" t="s">
        <v>43</v>
      </c>
      <c r="O413" s="30">
        <v>900</v>
      </c>
      <c r="P413" s="30">
        <v>900</v>
      </c>
      <c r="R413"/>
      <c r="S413"/>
      <c r="T413"/>
    </row>
    <row r="414" spans="2:20" x14ac:dyDescent="0.25">
      <c r="B414" s="46" t="s">
        <v>61</v>
      </c>
      <c r="C414" s="30">
        <v>6122.4971098265896</v>
      </c>
      <c r="D414" s="30">
        <v>5423.3669961852411</v>
      </c>
      <c r="N414" s="46" t="s">
        <v>136</v>
      </c>
      <c r="O414" s="30">
        <v>100</v>
      </c>
      <c r="P414" s="30">
        <v>100</v>
      </c>
      <c r="R414"/>
      <c r="S414"/>
      <c r="T414"/>
    </row>
    <row r="415" spans="2:20" x14ac:dyDescent="0.25">
      <c r="B415" s="47" t="s">
        <v>136</v>
      </c>
      <c r="C415" s="30">
        <v>1798.4971098265894</v>
      </c>
      <c r="D415" s="30">
        <v>1099.3669961852415</v>
      </c>
      <c r="N415" s="46" t="s">
        <v>133</v>
      </c>
      <c r="O415" s="30">
        <v>0</v>
      </c>
      <c r="P415" s="30">
        <v>0</v>
      </c>
      <c r="R415"/>
      <c r="S415"/>
      <c r="T415"/>
    </row>
    <row r="416" spans="2:20" x14ac:dyDescent="0.25">
      <c r="B416" s="47" t="s">
        <v>133</v>
      </c>
      <c r="C416" s="30">
        <v>893</v>
      </c>
      <c r="D416" s="30">
        <v>893</v>
      </c>
      <c r="N416" s="46" t="s">
        <v>134</v>
      </c>
      <c r="O416" s="30">
        <v>0</v>
      </c>
      <c r="P416" s="30">
        <v>0</v>
      </c>
      <c r="R416"/>
      <c r="S416"/>
      <c r="T416"/>
    </row>
    <row r="417" spans="2:20" x14ac:dyDescent="0.25">
      <c r="B417" s="47" t="s">
        <v>134</v>
      </c>
      <c r="C417" s="30">
        <v>141</v>
      </c>
      <c r="D417" s="30">
        <v>141</v>
      </c>
      <c r="N417" s="46" t="s">
        <v>135</v>
      </c>
      <c r="O417" s="30">
        <v>800</v>
      </c>
      <c r="P417" s="30">
        <v>800</v>
      </c>
      <c r="R417"/>
      <c r="S417"/>
      <c r="T417"/>
    </row>
    <row r="418" spans="2:20" x14ac:dyDescent="0.25">
      <c r="B418" s="47" t="s">
        <v>135</v>
      </c>
      <c r="C418" s="30">
        <v>3290</v>
      </c>
      <c r="D418" s="30">
        <v>3290</v>
      </c>
      <c r="N418" s="41" t="s">
        <v>27</v>
      </c>
      <c r="O418" s="30">
        <v>2365.7397037572255</v>
      </c>
      <c r="P418" s="30">
        <v>2587.7267320234628</v>
      </c>
      <c r="R418"/>
      <c r="S418"/>
      <c r="T418"/>
    </row>
    <row r="419" spans="2:20" x14ac:dyDescent="0.25">
      <c r="B419" s="46" t="s">
        <v>16</v>
      </c>
      <c r="C419" s="30">
        <v>390.79768786127164</v>
      </c>
      <c r="D419" s="30">
        <v>346.17236145863245</v>
      </c>
      <c r="N419" s="46" t="s">
        <v>136</v>
      </c>
      <c r="O419" s="30">
        <v>965.73970375722547</v>
      </c>
      <c r="P419" s="30">
        <v>1037.7267320234628</v>
      </c>
      <c r="R419"/>
      <c r="S419"/>
      <c r="T419"/>
    </row>
    <row r="420" spans="2:20" x14ac:dyDescent="0.25">
      <c r="B420" s="47" t="s">
        <v>136</v>
      </c>
      <c r="C420" s="30">
        <v>114.79768786127165</v>
      </c>
      <c r="D420" s="30">
        <v>70.172361458632437</v>
      </c>
      <c r="N420" s="46" t="s">
        <v>133</v>
      </c>
      <c r="O420" s="30">
        <v>300</v>
      </c>
      <c r="P420" s="30">
        <v>300</v>
      </c>
      <c r="R420"/>
      <c r="S420"/>
      <c r="T420"/>
    </row>
    <row r="421" spans="2:20" x14ac:dyDescent="0.25">
      <c r="B421" s="47" t="s">
        <v>133</v>
      </c>
      <c r="C421" s="30">
        <v>57</v>
      </c>
      <c r="D421" s="30">
        <v>57</v>
      </c>
      <c r="N421" s="46" t="s">
        <v>134</v>
      </c>
      <c r="O421" s="30">
        <v>100</v>
      </c>
      <c r="P421" s="30">
        <v>100</v>
      </c>
      <c r="R421"/>
      <c r="S421"/>
      <c r="T421"/>
    </row>
    <row r="422" spans="2:20" x14ac:dyDescent="0.25">
      <c r="B422" s="47" t="s">
        <v>134</v>
      </c>
      <c r="C422" s="30">
        <v>9</v>
      </c>
      <c r="D422" s="30">
        <v>9</v>
      </c>
      <c r="N422" s="46" t="s">
        <v>135</v>
      </c>
      <c r="O422" s="30">
        <v>1000</v>
      </c>
      <c r="P422" s="30">
        <v>1150</v>
      </c>
      <c r="R422"/>
      <c r="S422"/>
      <c r="T422"/>
    </row>
    <row r="423" spans="2:20" x14ac:dyDescent="0.25">
      <c r="B423" s="47" t="s">
        <v>135</v>
      </c>
      <c r="C423" s="30">
        <v>210</v>
      </c>
      <c r="D423" s="30">
        <v>210</v>
      </c>
      <c r="N423" s="41" t="s">
        <v>14</v>
      </c>
      <c r="O423" s="30">
        <v>1750</v>
      </c>
      <c r="P423" s="30">
        <v>1600</v>
      </c>
      <c r="R423"/>
      <c r="S423"/>
      <c r="T423"/>
    </row>
    <row r="424" spans="2:20" x14ac:dyDescent="0.25">
      <c r="B424" s="41" t="s">
        <v>33</v>
      </c>
      <c r="C424" s="30">
        <v>1145.034862716763</v>
      </c>
      <c r="D424" s="30">
        <v>1058.0544731121047</v>
      </c>
      <c r="N424" s="46" t="s">
        <v>136</v>
      </c>
      <c r="O424" s="30">
        <v>200</v>
      </c>
      <c r="P424" s="30">
        <v>200</v>
      </c>
      <c r="R424"/>
      <c r="S424"/>
      <c r="T424"/>
    </row>
    <row r="425" spans="2:20" x14ac:dyDescent="0.25">
      <c r="B425" s="46" t="s">
        <v>38</v>
      </c>
      <c r="C425" s="30">
        <v>1145.034862716763</v>
      </c>
      <c r="D425" s="30">
        <v>1058.0544731121047</v>
      </c>
      <c r="N425" s="46" t="s">
        <v>133</v>
      </c>
      <c r="O425" s="30">
        <v>1200</v>
      </c>
      <c r="P425" s="30">
        <v>1200</v>
      </c>
      <c r="R425"/>
      <c r="S425"/>
      <c r="T425"/>
    </row>
    <row r="426" spans="2:20" x14ac:dyDescent="0.25">
      <c r="B426" s="47" t="s">
        <v>136</v>
      </c>
      <c r="C426" s="30">
        <v>747.03486271676297</v>
      </c>
      <c r="D426" s="30">
        <v>788.05447311210469</v>
      </c>
      <c r="N426" s="46" t="s">
        <v>134</v>
      </c>
      <c r="O426" s="30">
        <v>0</v>
      </c>
      <c r="P426" s="30">
        <v>0</v>
      </c>
      <c r="R426"/>
      <c r="S426"/>
      <c r="T426"/>
    </row>
    <row r="427" spans="2:20" x14ac:dyDescent="0.25">
      <c r="B427" s="47" t="s">
        <v>133</v>
      </c>
      <c r="C427" s="30">
        <v>0</v>
      </c>
      <c r="D427" s="30">
        <v>0</v>
      </c>
      <c r="N427" s="46" t="s">
        <v>135</v>
      </c>
      <c r="O427" s="30">
        <v>350</v>
      </c>
      <c r="P427" s="30">
        <v>200</v>
      </c>
      <c r="R427"/>
      <c r="S427"/>
      <c r="T427"/>
    </row>
    <row r="428" spans="2:20" x14ac:dyDescent="0.25">
      <c r="B428" s="47" t="s">
        <v>134</v>
      </c>
      <c r="C428" s="30">
        <v>0</v>
      </c>
      <c r="D428" s="30">
        <v>0</v>
      </c>
      <c r="N428" s="41" t="s">
        <v>39</v>
      </c>
      <c r="O428" s="30">
        <v>128.66184971098266</v>
      </c>
      <c r="P428" s="30">
        <v>156.9256327166824</v>
      </c>
      <c r="R428"/>
      <c r="S428"/>
      <c r="T428"/>
    </row>
    <row r="429" spans="2:20" x14ac:dyDescent="0.25">
      <c r="B429" s="47" t="s">
        <v>135</v>
      </c>
      <c r="C429" s="30">
        <v>398</v>
      </c>
      <c r="D429" s="30">
        <v>270</v>
      </c>
      <c r="N429" s="46" t="s">
        <v>136</v>
      </c>
      <c r="O429" s="30">
        <v>84.661849710982665</v>
      </c>
      <c r="P429" s="30">
        <v>56.925632716682387</v>
      </c>
      <c r="R429"/>
      <c r="S429"/>
      <c r="T429"/>
    </row>
    <row r="430" spans="2:20" x14ac:dyDescent="0.25">
      <c r="B430" s="41" t="s">
        <v>4</v>
      </c>
      <c r="C430" s="30">
        <v>4721.3460982658962</v>
      </c>
      <c r="D430" s="30">
        <v>4539.524918987654</v>
      </c>
      <c r="N430" s="46" t="s">
        <v>133</v>
      </c>
      <c r="O430" s="30">
        <v>0</v>
      </c>
      <c r="P430" s="30">
        <v>0</v>
      </c>
      <c r="R430"/>
      <c r="S430"/>
      <c r="T430"/>
    </row>
    <row r="431" spans="2:20" x14ac:dyDescent="0.25">
      <c r="B431" s="46" t="s">
        <v>72</v>
      </c>
      <c r="C431" s="30">
        <v>802.62883670520227</v>
      </c>
      <c r="D431" s="30">
        <v>771.71923622790098</v>
      </c>
      <c r="N431" s="46" t="s">
        <v>134</v>
      </c>
      <c r="O431" s="30">
        <v>0</v>
      </c>
      <c r="P431" s="30">
        <v>0</v>
      </c>
      <c r="R431"/>
      <c r="S431"/>
      <c r="T431"/>
    </row>
    <row r="432" spans="2:20" x14ac:dyDescent="0.25">
      <c r="B432" s="47" t="s">
        <v>136</v>
      </c>
      <c r="C432" s="30">
        <v>266.44883670520232</v>
      </c>
      <c r="D432" s="30">
        <v>276.33923622790104</v>
      </c>
      <c r="N432" s="46" t="s">
        <v>135</v>
      </c>
      <c r="O432" s="30">
        <v>44</v>
      </c>
      <c r="P432" s="30">
        <v>100</v>
      </c>
      <c r="R432"/>
      <c r="S432"/>
      <c r="T432"/>
    </row>
    <row r="433" spans="2:20" x14ac:dyDescent="0.25">
      <c r="B433" s="47" t="s">
        <v>133</v>
      </c>
      <c r="C433" s="30">
        <v>289</v>
      </c>
      <c r="D433" s="30">
        <v>289</v>
      </c>
      <c r="N433" s="41" t="s">
        <v>77</v>
      </c>
      <c r="O433" s="30">
        <v>5998.9154628165734</v>
      </c>
      <c r="P433" s="30">
        <v>5542.7314085384296</v>
      </c>
      <c r="R433"/>
      <c r="S433"/>
      <c r="T433"/>
    </row>
    <row r="434" spans="2:20" x14ac:dyDescent="0.25">
      <c r="B434" s="47" t="s">
        <v>134</v>
      </c>
      <c r="C434" s="30">
        <v>0</v>
      </c>
      <c r="D434" s="30">
        <v>0</v>
      </c>
      <c r="N434" s="46" t="s">
        <v>136</v>
      </c>
      <c r="O434" s="30">
        <v>1012.9154624933991</v>
      </c>
      <c r="P434" s="30">
        <v>911.73140823826566</v>
      </c>
      <c r="R434"/>
      <c r="S434"/>
      <c r="T434"/>
    </row>
    <row r="435" spans="2:20" x14ac:dyDescent="0.25">
      <c r="B435" s="47" t="s">
        <v>135</v>
      </c>
      <c r="C435" s="30">
        <v>247.18</v>
      </c>
      <c r="D435" s="30">
        <v>206.38</v>
      </c>
      <c r="N435" s="46" t="s">
        <v>133</v>
      </c>
      <c r="O435" s="30">
        <v>2200.000000142596</v>
      </c>
      <c r="P435" s="30">
        <v>2100.0000001361141</v>
      </c>
      <c r="R435"/>
      <c r="S435"/>
      <c r="T435"/>
    </row>
    <row r="436" spans="2:20" x14ac:dyDescent="0.25">
      <c r="B436" s="46" t="s">
        <v>88</v>
      </c>
      <c r="C436" s="30">
        <v>1227.549985549133</v>
      </c>
      <c r="D436" s="30">
        <v>1180.2764789367898</v>
      </c>
      <c r="N436" s="46" t="s">
        <v>134</v>
      </c>
      <c r="O436" s="30">
        <v>0</v>
      </c>
      <c r="P436" s="30">
        <v>0</v>
      </c>
      <c r="R436"/>
      <c r="S436"/>
      <c r="T436"/>
    </row>
    <row r="437" spans="2:20" x14ac:dyDescent="0.25">
      <c r="B437" s="47" t="s">
        <v>136</v>
      </c>
      <c r="C437" s="30">
        <v>407.50998554913298</v>
      </c>
      <c r="D437" s="30">
        <v>422.63647893678984</v>
      </c>
      <c r="N437" s="46" t="s">
        <v>135</v>
      </c>
      <c r="O437" s="30">
        <v>2786.0000001805784</v>
      </c>
      <c r="P437" s="30">
        <v>2531.0000001640501</v>
      </c>
      <c r="R437"/>
      <c r="S437"/>
      <c r="T437"/>
    </row>
    <row r="438" spans="2:20" x14ac:dyDescent="0.25">
      <c r="B438" s="47" t="s">
        <v>133</v>
      </c>
      <c r="C438" s="30">
        <v>442</v>
      </c>
      <c r="D438" s="30">
        <v>442</v>
      </c>
      <c r="N438" s="41" t="s">
        <v>103</v>
      </c>
      <c r="O438" s="30">
        <v>376</v>
      </c>
      <c r="P438" s="30">
        <v>300</v>
      </c>
      <c r="R438"/>
      <c r="S438"/>
      <c r="T438"/>
    </row>
    <row r="439" spans="2:20" x14ac:dyDescent="0.25">
      <c r="B439" s="47" t="s">
        <v>134</v>
      </c>
      <c r="C439" s="30">
        <v>0</v>
      </c>
      <c r="D439" s="30">
        <v>0</v>
      </c>
      <c r="N439" s="46" t="s">
        <v>136</v>
      </c>
      <c r="O439" s="30">
        <v>75</v>
      </c>
      <c r="P439" s="30">
        <v>100</v>
      </c>
      <c r="R439"/>
      <c r="S439"/>
      <c r="T439"/>
    </row>
    <row r="440" spans="2:20" x14ac:dyDescent="0.25">
      <c r="B440" s="47" t="s">
        <v>135</v>
      </c>
      <c r="C440" s="30">
        <v>378.04</v>
      </c>
      <c r="D440" s="30">
        <v>315.64</v>
      </c>
      <c r="N440" s="46" t="s">
        <v>133</v>
      </c>
      <c r="O440" s="30">
        <v>0</v>
      </c>
      <c r="P440" s="30">
        <v>0</v>
      </c>
      <c r="R440"/>
      <c r="S440"/>
      <c r="T440"/>
    </row>
    <row r="441" spans="2:20" x14ac:dyDescent="0.25">
      <c r="B441" s="46" t="s">
        <v>85</v>
      </c>
      <c r="C441" s="30">
        <v>2691.1672760115607</v>
      </c>
      <c r="D441" s="30">
        <v>2587.5292038229627</v>
      </c>
      <c r="N441" s="46" t="s">
        <v>134</v>
      </c>
      <c r="O441" s="30">
        <v>0</v>
      </c>
      <c r="P441" s="30">
        <v>0</v>
      </c>
      <c r="R441"/>
      <c r="S441"/>
      <c r="T441"/>
    </row>
    <row r="442" spans="2:20" x14ac:dyDescent="0.25">
      <c r="B442" s="47" t="s">
        <v>136</v>
      </c>
      <c r="C442" s="30">
        <v>893.38727601156074</v>
      </c>
      <c r="D442" s="30">
        <v>926.54920382296245</v>
      </c>
      <c r="N442" s="46" t="s">
        <v>135</v>
      </c>
      <c r="O442" s="30">
        <v>301</v>
      </c>
      <c r="P442" s="30">
        <v>200</v>
      </c>
      <c r="R442"/>
      <c r="S442"/>
      <c r="T442"/>
    </row>
    <row r="443" spans="2:20" x14ac:dyDescent="0.25">
      <c r="B443" s="47" t="s">
        <v>133</v>
      </c>
      <c r="C443" s="30">
        <v>969</v>
      </c>
      <c r="D443" s="30">
        <v>969</v>
      </c>
      <c r="N443" s="41" t="s">
        <v>120</v>
      </c>
      <c r="O443" s="30">
        <v>252237.75101735757</v>
      </c>
      <c r="P443" s="30">
        <v>241189.65306327539</v>
      </c>
      <c r="R443"/>
      <c r="S443"/>
      <c r="T443"/>
    </row>
    <row r="444" spans="2:20" x14ac:dyDescent="0.25">
      <c r="B444" s="47" t="s">
        <v>134</v>
      </c>
      <c r="C444" s="30">
        <v>0</v>
      </c>
      <c r="D444" s="30">
        <v>0</v>
      </c>
      <c r="N444"/>
      <c r="O444"/>
      <c r="P444"/>
      <c r="R444"/>
      <c r="S444"/>
      <c r="T444"/>
    </row>
    <row r="445" spans="2:20" x14ac:dyDescent="0.25">
      <c r="B445" s="47" t="s">
        <v>135</v>
      </c>
      <c r="C445" s="30">
        <v>828.78</v>
      </c>
      <c r="D445" s="30">
        <v>691.98</v>
      </c>
      <c r="N445"/>
      <c r="O445"/>
      <c r="P445"/>
      <c r="R445"/>
      <c r="S445"/>
      <c r="T445"/>
    </row>
    <row r="446" spans="2:20" x14ac:dyDescent="0.25">
      <c r="B446" s="41" t="s">
        <v>137</v>
      </c>
      <c r="C446" s="30">
        <v>4117.4140173410406</v>
      </c>
      <c r="D446" s="30">
        <v>4128.6359571762578</v>
      </c>
      <c r="N446"/>
      <c r="O446"/>
      <c r="P446"/>
      <c r="R446"/>
      <c r="S446"/>
      <c r="T446"/>
    </row>
    <row r="447" spans="2:20" x14ac:dyDescent="0.25">
      <c r="B447" s="46" t="s">
        <v>89</v>
      </c>
      <c r="C447" s="30">
        <v>3623.3243352601157</v>
      </c>
      <c r="D447" s="30">
        <v>3633.1996423151072</v>
      </c>
      <c r="N447"/>
      <c r="O447"/>
      <c r="P447"/>
      <c r="R447"/>
      <c r="S447"/>
      <c r="T447"/>
    </row>
    <row r="448" spans="2:20" x14ac:dyDescent="0.25">
      <c r="B448" s="47" t="s">
        <v>136</v>
      </c>
      <c r="C448" s="30">
        <v>1169.0043352601156</v>
      </c>
      <c r="D448" s="30">
        <v>901.67964231510723</v>
      </c>
      <c r="N448"/>
      <c r="O448"/>
      <c r="P448"/>
      <c r="R448"/>
      <c r="S448"/>
      <c r="T448"/>
    </row>
    <row r="449" spans="2:20" x14ac:dyDescent="0.25">
      <c r="B449" s="47" t="s">
        <v>133</v>
      </c>
      <c r="C449" s="30">
        <v>1122</v>
      </c>
      <c r="D449" s="30">
        <v>1118.48</v>
      </c>
      <c r="N449"/>
      <c r="O449"/>
      <c r="P449"/>
      <c r="R449"/>
      <c r="S449"/>
      <c r="T449"/>
    </row>
    <row r="450" spans="2:20" x14ac:dyDescent="0.25">
      <c r="B450" s="47" t="s">
        <v>134</v>
      </c>
      <c r="C450" s="30">
        <v>88</v>
      </c>
      <c r="D450" s="30">
        <v>88</v>
      </c>
      <c r="N450"/>
      <c r="O450"/>
      <c r="P450"/>
      <c r="R450"/>
      <c r="S450"/>
      <c r="T450"/>
    </row>
    <row r="451" spans="2:20" x14ac:dyDescent="0.25">
      <c r="B451" s="47" t="s">
        <v>135</v>
      </c>
      <c r="C451" s="30">
        <v>1244.32</v>
      </c>
      <c r="D451" s="30">
        <v>1525.04</v>
      </c>
      <c r="N451"/>
      <c r="O451"/>
      <c r="P451"/>
      <c r="R451"/>
      <c r="S451"/>
      <c r="T451"/>
    </row>
    <row r="452" spans="2:20" x14ac:dyDescent="0.25">
      <c r="B452" s="46" t="s">
        <v>41</v>
      </c>
      <c r="C452" s="30">
        <v>494.08968208092489</v>
      </c>
      <c r="D452" s="30">
        <v>495.436314861151</v>
      </c>
      <c r="N452"/>
      <c r="O452"/>
      <c r="P452"/>
      <c r="R452"/>
      <c r="S452"/>
      <c r="T452"/>
    </row>
    <row r="453" spans="2:20" x14ac:dyDescent="0.25">
      <c r="B453" s="47" t="s">
        <v>136</v>
      </c>
      <c r="C453" s="30">
        <v>159.40968208092488</v>
      </c>
      <c r="D453" s="30">
        <v>122.95631486115099</v>
      </c>
      <c r="N453"/>
      <c r="O453"/>
      <c r="P453"/>
    </row>
    <row r="454" spans="2:20" x14ac:dyDescent="0.25">
      <c r="B454" s="47" t="s">
        <v>133</v>
      </c>
      <c r="C454" s="30">
        <v>153</v>
      </c>
      <c r="D454" s="30">
        <v>152.52000000000001</v>
      </c>
      <c r="N454"/>
      <c r="O454"/>
      <c r="P454"/>
    </row>
    <row r="455" spans="2:20" x14ac:dyDescent="0.25">
      <c r="B455" s="47" t="s">
        <v>134</v>
      </c>
      <c r="C455" s="30">
        <v>12</v>
      </c>
      <c r="D455" s="30">
        <v>12</v>
      </c>
      <c r="N455"/>
      <c r="O455"/>
      <c r="P455"/>
    </row>
    <row r="456" spans="2:20" x14ac:dyDescent="0.25">
      <c r="B456" s="47" t="s">
        <v>135</v>
      </c>
      <c r="C456" s="30">
        <v>169.68</v>
      </c>
      <c r="D456" s="30">
        <v>207.96</v>
      </c>
      <c r="N456"/>
      <c r="O456"/>
      <c r="P456"/>
    </row>
    <row r="457" spans="2:20" x14ac:dyDescent="0.25">
      <c r="B457" s="41" t="s">
        <v>102</v>
      </c>
      <c r="C457" s="30">
        <v>673</v>
      </c>
      <c r="D457" s="30">
        <v>665</v>
      </c>
      <c r="N457"/>
      <c r="O457"/>
      <c r="P457"/>
    </row>
    <row r="458" spans="2:20" x14ac:dyDescent="0.25">
      <c r="B458" s="46" t="s">
        <v>100</v>
      </c>
      <c r="C458" s="30">
        <v>673</v>
      </c>
      <c r="D458" s="30">
        <v>665</v>
      </c>
      <c r="N458"/>
      <c r="O458"/>
      <c r="P458"/>
    </row>
    <row r="459" spans="2:20" x14ac:dyDescent="0.25">
      <c r="B459" s="47" t="s">
        <v>136</v>
      </c>
      <c r="C459" s="30">
        <v>50</v>
      </c>
      <c r="D459" s="30">
        <v>50</v>
      </c>
      <c r="N459"/>
      <c r="O459"/>
      <c r="P459"/>
    </row>
    <row r="460" spans="2:20" x14ac:dyDescent="0.25">
      <c r="B460" s="47" t="s">
        <v>133</v>
      </c>
      <c r="C460" s="30">
        <v>0</v>
      </c>
      <c r="D460" s="30">
        <v>0</v>
      </c>
      <c r="N460"/>
      <c r="O460"/>
      <c r="P460"/>
    </row>
    <row r="461" spans="2:20" x14ac:dyDescent="0.25">
      <c r="B461" s="47" t="s">
        <v>134</v>
      </c>
      <c r="C461" s="30">
        <v>0</v>
      </c>
      <c r="D461" s="30">
        <v>0</v>
      </c>
      <c r="N461"/>
      <c r="O461"/>
      <c r="P461"/>
    </row>
    <row r="462" spans="2:20" x14ac:dyDescent="0.25">
      <c r="B462" s="47" t="s">
        <v>135</v>
      </c>
      <c r="C462" s="30">
        <v>623</v>
      </c>
      <c r="D462" s="30">
        <v>615</v>
      </c>
      <c r="N462"/>
      <c r="O462"/>
      <c r="P462"/>
    </row>
    <row r="463" spans="2:20" x14ac:dyDescent="0.25">
      <c r="B463" s="41" t="s">
        <v>62</v>
      </c>
      <c r="C463" s="30">
        <v>4237.9999998064213</v>
      </c>
      <c r="D463" s="30">
        <v>4263.9999998052335</v>
      </c>
      <c r="N463"/>
      <c r="O463"/>
      <c r="P463"/>
    </row>
    <row r="464" spans="2:20" x14ac:dyDescent="0.25">
      <c r="B464" s="46" t="s">
        <v>61</v>
      </c>
      <c r="C464" s="30">
        <v>4237.9999998064213</v>
      </c>
      <c r="D464" s="30">
        <v>4263.9999998052335</v>
      </c>
      <c r="N464"/>
      <c r="O464"/>
      <c r="P464"/>
    </row>
    <row r="465" spans="2:16" x14ac:dyDescent="0.25">
      <c r="B465" s="47" t="s">
        <v>136</v>
      </c>
      <c r="C465" s="30">
        <v>599.99999997259386</v>
      </c>
      <c r="D465" s="30">
        <v>599.99999997259386</v>
      </c>
      <c r="N465"/>
      <c r="O465"/>
      <c r="P465"/>
    </row>
    <row r="466" spans="2:16" x14ac:dyDescent="0.25">
      <c r="B466" s="47" t="s">
        <v>133</v>
      </c>
      <c r="C466" s="30">
        <v>1299.9999999406202</v>
      </c>
      <c r="D466" s="30">
        <v>1349.9999999383363</v>
      </c>
      <c r="N466"/>
      <c r="O466"/>
      <c r="P466"/>
    </row>
    <row r="467" spans="2:16" x14ac:dyDescent="0.25">
      <c r="B467" s="47" t="s">
        <v>134</v>
      </c>
      <c r="C467" s="30">
        <v>0</v>
      </c>
      <c r="D467" s="30">
        <v>0</v>
      </c>
      <c r="N467"/>
      <c r="O467"/>
      <c r="P467"/>
    </row>
    <row r="468" spans="2:16" x14ac:dyDescent="0.25">
      <c r="B468" s="47" t="s">
        <v>135</v>
      </c>
      <c r="C468" s="30">
        <v>2337.9999998932076</v>
      </c>
      <c r="D468" s="30">
        <v>2313.999999894304</v>
      </c>
      <c r="N468"/>
      <c r="O468"/>
      <c r="P468"/>
    </row>
    <row r="469" spans="2:16" x14ac:dyDescent="0.25">
      <c r="B469" s="41" t="s">
        <v>54</v>
      </c>
      <c r="C469" s="30">
        <v>1042</v>
      </c>
      <c r="D469" s="30">
        <v>914</v>
      </c>
      <c r="N469"/>
      <c r="O469"/>
      <c r="P469"/>
    </row>
    <row r="470" spans="2:16" x14ac:dyDescent="0.25">
      <c r="B470" s="46" t="s">
        <v>98</v>
      </c>
      <c r="C470" s="30">
        <v>1042</v>
      </c>
      <c r="D470" s="30">
        <v>914</v>
      </c>
      <c r="N470"/>
      <c r="O470"/>
      <c r="P470"/>
    </row>
    <row r="471" spans="2:16" x14ac:dyDescent="0.25">
      <c r="B471" s="47" t="s">
        <v>136</v>
      </c>
      <c r="C471" s="30">
        <v>300</v>
      </c>
      <c r="D471" s="30">
        <v>250</v>
      </c>
      <c r="N471"/>
      <c r="O471"/>
      <c r="P471"/>
    </row>
    <row r="472" spans="2:16" x14ac:dyDescent="0.25">
      <c r="B472" s="47" t="s">
        <v>133</v>
      </c>
      <c r="C472" s="30">
        <v>100</v>
      </c>
      <c r="D472" s="30">
        <v>100</v>
      </c>
      <c r="N472"/>
      <c r="O472"/>
      <c r="P472"/>
    </row>
    <row r="473" spans="2:16" x14ac:dyDescent="0.25">
      <c r="B473" s="47" t="s">
        <v>134</v>
      </c>
      <c r="C473" s="30">
        <v>300</v>
      </c>
      <c r="D473" s="30">
        <v>300</v>
      </c>
      <c r="N473"/>
      <c r="O473"/>
      <c r="P473"/>
    </row>
    <row r="474" spans="2:16" x14ac:dyDescent="0.25">
      <c r="B474" s="47" t="s">
        <v>135</v>
      </c>
      <c r="C474" s="30">
        <v>342</v>
      </c>
      <c r="D474" s="30">
        <v>264</v>
      </c>
      <c r="N474"/>
      <c r="O474"/>
      <c r="P474"/>
    </row>
    <row r="475" spans="2:16" x14ac:dyDescent="0.25">
      <c r="B475" s="41" t="s">
        <v>79</v>
      </c>
      <c r="C475" s="30">
        <v>2666.7895980475505</v>
      </c>
      <c r="D475" s="30">
        <v>2646.925133355734</v>
      </c>
      <c r="N475"/>
      <c r="O475"/>
      <c r="P475"/>
    </row>
    <row r="476" spans="2:16" x14ac:dyDescent="0.25">
      <c r="B476" s="46" t="s">
        <v>100</v>
      </c>
      <c r="C476" s="30">
        <v>1501.0199705716377</v>
      </c>
      <c r="D476" s="30">
        <v>1489.8391266726808</v>
      </c>
      <c r="N476"/>
      <c r="O476"/>
      <c r="P476"/>
    </row>
    <row r="477" spans="2:16" x14ac:dyDescent="0.25">
      <c r="B477" s="47" t="s">
        <v>136</v>
      </c>
      <c r="C477" s="30">
        <v>234.59299068967869</v>
      </c>
      <c r="D477" s="30">
        <v>251.55496856587632</v>
      </c>
      <c r="N477"/>
      <c r="O477"/>
      <c r="P477"/>
    </row>
    <row r="478" spans="2:16" x14ac:dyDescent="0.25">
      <c r="B478" s="47" t="s">
        <v>133</v>
      </c>
      <c r="C478" s="30">
        <v>196.99975242608252</v>
      </c>
      <c r="D478" s="30">
        <v>196.99975242608252</v>
      </c>
      <c r="N478"/>
      <c r="O478"/>
      <c r="P478"/>
    </row>
    <row r="479" spans="2:16" x14ac:dyDescent="0.25">
      <c r="B479" s="47" t="s">
        <v>134</v>
      </c>
      <c r="C479" s="30">
        <v>84.428465325463932</v>
      </c>
      <c r="D479" s="30">
        <v>84.428465325463932</v>
      </c>
      <c r="N479"/>
      <c r="O479"/>
      <c r="P479"/>
    </row>
    <row r="480" spans="2:16" x14ac:dyDescent="0.25">
      <c r="B480" s="47" t="s">
        <v>135</v>
      </c>
      <c r="C480" s="30">
        <v>984.9987621304125</v>
      </c>
      <c r="D480" s="30">
        <v>956.85594035525787</v>
      </c>
      <c r="N480"/>
      <c r="O480"/>
      <c r="P480"/>
    </row>
    <row r="481" spans="2:16" x14ac:dyDescent="0.25">
      <c r="B481" s="46" t="s">
        <v>75</v>
      </c>
      <c r="C481" s="30">
        <v>1165.7696274759132</v>
      </c>
      <c r="D481" s="30">
        <v>1157.0860066830535</v>
      </c>
      <c r="N481"/>
      <c r="O481"/>
      <c r="P481"/>
    </row>
    <row r="482" spans="2:16" x14ac:dyDescent="0.25">
      <c r="B482" s="47" t="s">
        <v>136</v>
      </c>
      <c r="C482" s="30">
        <v>182.19703183603642</v>
      </c>
      <c r="D482" s="30">
        <v>195.370579835174</v>
      </c>
      <c r="N482"/>
      <c r="O482"/>
      <c r="P482"/>
    </row>
    <row r="483" spans="2:16" x14ac:dyDescent="0.25">
      <c r="B483" s="47" t="s">
        <v>133</v>
      </c>
      <c r="C483" s="30">
        <v>153.00018154398083</v>
      </c>
      <c r="D483" s="30">
        <v>153.00018154398083</v>
      </c>
      <c r="N483"/>
      <c r="O483"/>
      <c r="P483"/>
    </row>
    <row r="484" spans="2:16" x14ac:dyDescent="0.25">
      <c r="B484" s="47" t="s">
        <v>134</v>
      </c>
      <c r="C484" s="30">
        <v>65.571506375991788</v>
      </c>
      <c r="D484" s="30">
        <v>65.571506375991788</v>
      </c>
      <c r="N484"/>
      <c r="O484"/>
      <c r="P484"/>
    </row>
    <row r="485" spans="2:16" x14ac:dyDescent="0.25">
      <c r="B485" s="47" t="s">
        <v>135</v>
      </c>
      <c r="C485" s="30">
        <v>765.00090771990403</v>
      </c>
      <c r="D485" s="30">
        <v>743.14373892790684</v>
      </c>
      <c r="N485"/>
      <c r="O485"/>
      <c r="P485"/>
    </row>
    <row r="486" spans="2:16" x14ac:dyDescent="0.25">
      <c r="B486" s="41" t="s">
        <v>15</v>
      </c>
      <c r="C486" s="30">
        <v>6350</v>
      </c>
      <c r="D486" s="30">
        <v>4920.3285204479262</v>
      </c>
      <c r="N486"/>
      <c r="O486"/>
      <c r="P486"/>
    </row>
    <row r="487" spans="2:16" x14ac:dyDescent="0.25">
      <c r="B487" s="46" t="s">
        <v>75</v>
      </c>
      <c r="C487" s="30">
        <v>3048</v>
      </c>
      <c r="D487" s="30">
        <v>2361.7576898150046</v>
      </c>
      <c r="N487"/>
      <c r="O487"/>
      <c r="P487"/>
    </row>
    <row r="488" spans="2:16" x14ac:dyDescent="0.25">
      <c r="B488" s="47" t="s">
        <v>136</v>
      </c>
      <c r="C488" s="30">
        <v>720</v>
      </c>
      <c r="D488" s="30">
        <v>590.07768981500476</v>
      </c>
      <c r="N488"/>
      <c r="O488"/>
      <c r="P488"/>
    </row>
    <row r="489" spans="2:16" x14ac:dyDescent="0.25">
      <c r="B489" s="47" t="s">
        <v>133</v>
      </c>
      <c r="C489" s="30">
        <v>1200</v>
      </c>
      <c r="D489" s="30">
        <v>816</v>
      </c>
      <c r="N489"/>
      <c r="O489"/>
      <c r="P489"/>
    </row>
    <row r="490" spans="2:16" x14ac:dyDescent="0.25">
      <c r="B490" s="47" t="s">
        <v>134</v>
      </c>
      <c r="C490" s="30">
        <v>192</v>
      </c>
      <c r="D490" s="30">
        <v>192</v>
      </c>
      <c r="N490"/>
      <c r="O490"/>
      <c r="P490"/>
    </row>
    <row r="491" spans="2:16" x14ac:dyDescent="0.25">
      <c r="B491" s="47" t="s">
        <v>135</v>
      </c>
      <c r="C491" s="30">
        <v>936</v>
      </c>
      <c r="D491" s="30">
        <v>763.68</v>
      </c>
      <c r="N491"/>
      <c r="O491"/>
      <c r="P491"/>
    </row>
    <row r="492" spans="2:16" x14ac:dyDescent="0.25">
      <c r="B492" s="46" t="s">
        <v>16</v>
      </c>
      <c r="C492" s="30">
        <v>3302</v>
      </c>
      <c r="D492" s="30">
        <v>2558.570830632922</v>
      </c>
      <c r="N492"/>
      <c r="O492"/>
      <c r="P492"/>
    </row>
    <row r="493" spans="2:16" x14ac:dyDescent="0.25">
      <c r="B493" s="47" t="s">
        <v>136</v>
      </c>
      <c r="C493" s="30">
        <v>780</v>
      </c>
      <c r="D493" s="30">
        <v>639.25083063292175</v>
      </c>
      <c r="N493"/>
      <c r="O493"/>
      <c r="P493"/>
    </row>
    <row r="494" spans="2:16" x14ac:dyDescent="0.25">
      <c r="B494" s="47" t="s">
        <v>133</v>
      </c>
      <c r="C494" s="30">
        <v>1300</v>
      </c>
      <c r="D494" s="30">
        <v>884</v>
      </c>
      <c r="N494"/>
      <c r="O494"/>
      <c r="P494"/>
    </row>
    <row r="495" spans="2:16" x14ac:dyDescent="0.25">
      <c r="B495" s="47" t="s">
        <v>134</v>
      </c>
      <c r="C495" s="30">
        <v>208</v>
      </c>
      <c r="D495" s="30">
        <v>208</v>
      </c>
      <c r="N495"/>
      <c r="O495"/>
      <c r="P495"/>
    </row>
    <row r="496" spans="2:16" x14ac:dyDescent="0.25">
      <c r="B496" s="47" t="s">
        <v>135</v>
      </c>
      <c r="C496" s="30">
        <v>1014</v>
      </c>
      <c r="D496" s="30">
        <v>827.32</v>
      </c>
      <c r="N496"/>
      <c r="O496"/>
      <c r="P496"/>
    </row>
    <row r="497" spans="2:16" x14ac:dyDescent="0.25">
      <c r="B497" s="41" t="s">
        <v>82</v>
      </c>
      <c r="C497" s="30">
        <v>926</v>
      </c>
      <c r="D497" s="30">
        <v>974</v>
      </c>
      <c r="N497"/>
      <c r="O497"/>
      <c r="P497"/>
    </row>
    <row r="498" spans="2:16" x14ac:dyDescent="0.25">
      <c r="B498" s="46" t="s">
        <v>75</v>
      </c>
      <c r="C498" s="30">
        <v>926</v>
      </c>
      <c r="D498" s="30">
        <v>974</v>
      </c>
      <c r="N498"/>
      <c r="O498"/>
      <c r="P498"/>
    </row>
    <row r="499" spans="2:16" x14ac:dyDescent="0.25">
      <c r="B499" s="47" t="s">
        <v>136</v>
      </c>
      <c r="C499" s="30">
        <v>200</v>
      </c>
      <c r="D499" s="30">
        <v>300</v>
      </c>
      <c r="N499"/>
      <c r="O499"/>
      <c r="P499"/>
    </row>
    <row r="500" spans="2:16" x14ac:dyDescent="0.25">
      <c r="B500" s="47" t="s">
        <v>133</v>
      </c>
      <c r="C500" s="30">
        <v>0</v>
      </c>
      <c r="D500" s="30">
        <v>0</v>
      </c>
      <c r="N500"/>
      <c r="O500"/>
      <c r="P500"/>
    </row>
    <row r="501" spans="2:16" x14ac:dyDescent="0.25">
      <c r="B501" s="47" t="s">
        <v>134</v>
      </c>
      <c r="C501" s="30">
        <v>100</v>
      </c>
      <c r="D501" s="30">
        <v>100</v>
      </c>
      <c r="N501"/>
      <c r="O501"/>
      <c r="P501"/>
    </row>
    <row r="502" spans="2:16" x14ac:dyDescent="0.25">
      <c r="B502" s="47" t="s">
        <v>135</v>
      </c>
      <c r="C502" s="30">
        <v>626</v>
      </c>
      <c r="D502" s="30">
        <v>574</v>
      </c>
      <c r="N502"/>
      <c r="O502"/>
      <c r="P502"/>
    </row>
    <row r="503" spans="2:16" x14ac:dyDescent="0.25">
      <c r="B503" s="41" t="s">
        <v>37</v>
      </c>
      <c r="C503" s="30">
        <v>1321.9990595753989</v>
      </c>
      <c r="D503" s="30">
        <v>1599.9988618159141</v>
      </c>
      <c r="N503"/>
      <c r="O503"/>
      <c r="P503"/>
    </row>
    <row r="504" spans="2:16" x14ac:dyDescent="0.25">
      <c r="B504" s="46" t="s">
        <v>38</v>
      </c>
      <c r="C504" s="30">
        <v>406.89193496623369</v>
      </c>
      <c r="D504" s="30">
        <v>492.45619965656124</v>
      </c>
      <c r="N504"/>
      <c r="O504"/>
      <c r="P504"/>
    </row>
    <row r="505" spans="2:16" x14ac:dyDescent="0.25">
      <c r="B505" s="47" t="s">
        <v>136</v>
      </c>
      <c r="C505" s="30">
        <v>46.167768717802609</v>
      </c>
      <c r="D505" s="30">
        <v>46.167768717802609</v>
      </c>
      <c r="N505"/>
      <c r="O505"/>
      <c r="P505"/>
    </row>
    <row r="506" spans="2:16" x14ac:dyDescent="0.25">
      <c r="B506" s="47" t="s">
        <v>133</v>
      </c>
      <c r="C506" s="30">
        <v>261.61735606754814</v>
      </c>
      <c r="D506" s="30">
        <v>261.61735606754814</v>
      </c>
      <c r="N506"/>
      <c r="O506"/>
      <c r="P506"/>
    </row>
    <row r="507" spans="2:16" x14ac:dyDescent="0.25">
      <c r="B507" s="47" t="s">
        <v>134</v>
      </c>
      <c r="C507" s="30">
        <v>0</v>
      </c>
      <c r="D507" s="30">
        <v>0</v>
      </c>
      <c r="N507"/>
      <c r="O507"/>
      <c r="P507"/>
    </row>
    <row r="508" spans="2:16" x14ac:dyDescent="0.25">
      <c r="B508" s="47" t="s">
        <v>135</v>
      </c>
      <c r="C508" s="30">
        <v>99.106810180882931</v>
      </c>
      <c r="D508" s="30">
        <v>184.67107487121044</v>
      </c>
      <c r="N508"/>
      <c r="O508"/>
      <c r="P508"/>
    </row>
    <row r="509" spans="2:16" x14ac:dyDescent="0.25">
      <c r="B509" s="46" t="s">
        <v>34</v>
      </c>
      <c r="C509" s="30">
        <v>915.10712460916523</v>
      </c>
      <c r="D509" s="30">
        <v>1107.5426621593529</v>
      </c>
      <c r="N509"/>
      <c r="O509"/>
      <c r="P509"/>
    </row>
    <row r="510" spans="2:16" x14ac:dyDescent="0.25">
      <c r="B510" s="47" t="s">
        <v>136</v>
      </c>
      <c r="C510" s="30">
        <v>103.83212457743932</v>
      </c>
      <c r="D510" s="30">
        <v>103.83212457743932</v>
      </c>
      <c r="N510"/>
      <c r="O510"/>
      <c r="P510"/>
    </row>
    <row r="511" spans="2:16" x14ac:dyDescent="0.25">
      <c r="B511" s="47" t="s">
        <v>133</v>
      </c>
      <c r="C511" s="30">
        <v>588.38203927215613</v>
      </c>
      <c r="D511" s="30">
        <v>588.38203927215613</v>
      </c>
      <c r="N511"/>
      <c r="O511"/>
      <c r="P511"/>
    </row>
    <row r="512" spans="2:16" x14ac:dyDescent="0.25">
      <c r="B512" s="47" t="s">
        <v>134</v>
      </c>
      <c r="C512" s="30">
        <v>0</v>
      </c>
      <c r="D512" s="30">
        <v>0</v>
      </c>
      <c r="N512"/>
      <c r="O512"/>
      <c r="P512"/>
    </row>
    <row r="513" spans="2:16" x14ac:dyDescent="0.25">
      <c r="B513" s="47" t="s">
        <v>135</v>
      </c>
      <c r="C513" s="30">
        <v>222.89296075956972</v>
      </c>
      <c r="D513" s="30">
        <v>415.32849830975726</v>
      </c>
      <c r="N513"/>
      <c r="O513"/>
      <c r="P513"/>
    </row>
    <row r="514" spans="2:16" x14ac:dyDescent="0.25">
      <c r="B514" s="41" t="s">
        <v>84</v>
      </c>
      <c r="C514" s="30">
        <v>1450</v>
      </c>
      <c r="D514" s="30">
        <v>1550</v>
      </c>
      <c r="N514"/>
      <c r="O514"/>
      <c r="P514"/>
    </row>
    <row r="515" spans="2:16" x14ac:dyDescent="0.25">
      <c r="B515" s="46" t="s">
        <v>75</v>
      </c>
      <c r="C515" s="30">
        <v>1450</v>
      </c>
      <c r="D515" s="30">
        <v>1550</v>
      </c>
      <c r="N515"/>
      <c r="O515"/>
      <c r="P515"/>
    </row>
    <row r="516" spans="2:16" x14ac:dyDescent="0.25">
      <c r="B516" s="47" t="s">
        <v>136</v>
      </c>
      <c r="C516" s="30">
        <v>300</v>
      </c>
      <c r="D516" s="30">
        <v>300</v>
      </c>
      <c r="N516"/>
      <c r="O516"/>
      <c r="P516"/>
    </row>
    <row r="517" spans="2:16" x14ac:dyDescent="0.25">
      <c r="B517" s="47" t="s">
        <v>133</v>
      </c>
      <c r="C517" s="30">
        <v>450</v>
      </c>
      <c r="D517" s="30">
        <v>450</v>
      </c>
      <c r="N517"/>
      <c r="O517"/>
      <c r="P517"/>
    </row>
    <row r="518" spans="2:16" x14ac:dyDescent="0.25">
      <c r="B518" s="47" t="s">
        <v>134</v>
      </c>
      <c r="C518" s="30">
        <v>0</v>
      </c>
      <c r="D518" s="30">
        <v>0</v>
      </c>
      <c r="N518"/>
      <c r="O518"/>
      <c r="P518"/>
    </row>
    <row r="519" spans="2:16" x14ac:dyDescent="0.25">
      <c r="B519" s="47" t="s">
        <v>135</v>
      </c>
      <c r="C519" s="30">
        <v>700</v>
      </c>
      <c r="D519" s="30">
        <v>800</v>
      </c>
      <c r="N519"/>
      <c r="O519"/>
      <c r="P519"/>
    </row>
    <row r="520" spans="2:16" x14ac:dyDescent="0.25">
      <c r="B520" s="41" t="s">
        <v>42</v>
      </c>
      <c r="C520" s="30">
        <v>286.58470863780383</v>
      </c>
      <c r="D520" s="30">
        <v>233.9269940457674</v>
      </c>
      <c r="N520"/>
      <c r="O520"/>
      <c r="P520"/>
    </row>
    <row r="521" spans="2:16" x14ac:dyDescent="0.25">
      <c r="B521" s="46" t="s">
        <v>99</v>
      </c>
      <c r="C521" s="30">
        <v>136.45900764231871</v>
      </c>
      <c r="D521" s="30">
        <v>111.38572473027341</v>
      </c>
      <c r="N521"/>
      <c r="O521"/>
      <c r="P521"/>
    </row>
    <row r="522" spans="2:16" x14ac:dyDescent="0.25">
      <c r="B522" s="47" t="s">
        <v>136</v>
      </c>
      <c r="C522" s="30">
        <v>65.51159799530086</v>
      </c>
      <c r="D522" s="30">
        <v>59.960756663978579</v>
      </c>
      <c r="N522"/>
      <c r="O522"/>
      <c r="P522"/>
    </row>
    <row r="523" spans="2:16" x14ac:dyDescent="0.25">
      <c r="B523" s="47" t="s">
        <v>133</v>
      </c>
      <c r="C523" s="30">
        <v>0</v>
      </c>
      <c r="D523" s="30">
        <v>0</v>
      </c>
      <c r="N523"/>
      <c r="O523"/>
      <c r="P523"/>
    </row>
    <row r="524" spans="2:16" x14ac:dyDescent="0.25">
      <c r="B524" s="47" t="s">
        <v>134</v>
      </c>
      <c r="C524" s="30">
        <v>0</v>
      </c>
      <c r="D524" s="30">
        <v>0</v>
      </c>
      <c r="N524"/>
      <c r="O524"/>
      <c r="P524"/>
    </row>
    <row r="525" spans="2:16" x14ac:dyDescent="0.25">
      <c r="B525" s="47" t="s">
        <v>135</v>
      </c>
      <c r="C525" s="30">
        <v>70.947409647017849</v>
      </c>
      <c r="D525" s="30">
        <v>51.424968066294824</v>
      </c>
      <c r="N525"/>
      <c r="O525"/>
      <c r="P525"/>
    </row>
    <row r="526" spans="2:16" x14ac:dyDescent="0.25">
      <c r="B526" s="46" t="s">
        <v>41</v>
      </c>
      <c r="C526" s="30">
        <v>150.12570099548509</v>
      </c>
      <c r="D526" s="30">
        <v>122.54126931549402</v>
      </c>
      <c r="N526"/>
      <c r="O526"/>
      <c r="P526"/>
    </row>
    <row r="527" spans="2:16" x14ac:dyDescent="0.25">
      <c r="B527" s="47" t="s">
        <v>136</v>
      </c>
      <c r="C527" s="30">
        <v>72.072739955415969</v>
      </c>
      <c r="D527" s="30">
        <v>65.965968695846598</v>
      </c>
      <c r="N527"/>
      <c r="O527"/>
      <c r="P527"/>
    </row>
    <row r="528" spans="2:16" x14ac:dyDescent="0.25">
      <c r="B528" s="47" t="s">
        <v>133</v>
      </c>
      <c r="C528" s="30">
        <v>0</v>
      </c>
      <c r="D528" s="30">
        <v>0</v>
      </c>
      <c r="N528"/>
      <c r="O528"/>
      <c r="P528"/>
    </row>
    <row r="529" spans="2:16" x14ac:dyDescent="0.25">
      <c r="B529" s="47" t="s">
        <v>134</v>
      </c>
      <c r="C529" s="30">
        <v>0</v>
      </c>
      <c r="D529" s="30">
        <v>0</v>
      </c>
      <c r="N529"/>
      <c r="O529"/>
      <c r="P529"/>
    </row>
    <row r="530" spans="2:16" x14ac:dyDescent="0.25">
      <c r="B530" s="47" t="s">
        <v>135</v>
      </c>
      <c r="C530" s="30">
        <v>78.052961040069107</v>
      </c>
      <c r="D530" s="30">
        <v>56.575300619647415</v>
      </c>
      <c r="N530"/>
      <c r="O530"/>
      <c r="P530"/>
    </row>
    <row r="531" spans="2:16" x14ac:dyDescent="0.25">
      <c r="B531" s="41" t="s">
        <v>30</v>
      </c>
      <c r="C531" s="30">
        <v>1009.4140173410406</v>
      </c>
      <c r="D531" s="30">
        <v>790</v>
      </c>
      <c r="N531"/>
      <c r="O531"/>
      <c r="P531"/>
    </row>
    <row r="532" spans="2:16" x14ac:dyDescent="0.25">
      <c r="B532" s="46" t="s">
        <v>38</v>
      </c>
      <c r="C532" s="30">
        <v>908.47261560693642</v>
      </c>
      <c r="D532" s="30">
        <v>711</v>
      </c>
      <c r="N532"/>
      <c r="O532"/>
      <c r="P532"/>
    </row>
    <row r="533" spans="2:16" x14ac:dyDescent="0.25">
      <c r="B533" s="47" t="s">
        <v>136</v>
      </c>
      <c r="C533" s="30">
        <v>362.1726156069364</v>
      </c>
      <c r="D533" s="30">
        <v>334.8</v>
      </c>
      <c r="N533"/>
      <c r="O533"/>
      <c r="P533"/>
    </row>
    <row r="534" spans="2:16" x14ac:dyDescent="0.25">
      <c r="B534" s="47" t="s">
        <v>133</v>
      </c>
      <c r="C534" s="30">
        <v>0</v>
      </c>
      <c r="D534" s="30">
        <v>0</v>
      </c>
      <c r="N534"/>
      <c r="O534"/>
      <c r="P534"/>
    </row>
    <row r="535" spans="2:16" x14ac:dyDescent="0.25">
      <c r="B535" s="47" t="s">
        <v>134</v>
      </c>
      <c r="C535" s="30">
        <v>0</v>
      </c>
      <c r="D535" s="30">
        <v>0</v>
      </c>
      <c r="N535"/>
      <c r="O535"/>
      <c r="P535"/>
    </row>
    <row r="536" spans="2:16" x14ac:dyDescent="0.25">
      <c r="B536" s="47" t="s">
        <v>135</v>
      </c>
      <c r="C536" s="30">
        <v>546.29999999999995</v>
      </c>
      <c r="D536" s="30">
        <v>376.2</v>
      </c>
      <c r="N536"/>
      <c r="O536"/>
      <c r="P536"/>
    </row>
    <row r="537" spans="2:16" x14ac:dyDescent="0.25">
      <c r="B537" s="46" t="s">
        <v>23</v>
      </c>
      <c r="C537" s="30">
        <v>100.94140173410405</v>
      </c>
      <c r="D537" s="30">
        <v>79</v>
      </c>
      <c r="N537"/>
      <c r="O537"/>
      <c r="P537"/>
    </row>
    <row r="538" spans="2:16" x14ac:dyDescent="0.25">
      <c r="B538" s="47" t="s">
        <v>136</v>
      </c>
      <c r="C538" s="30">
        <v>40.241401734104045</v>
      </c>
      <c r="D538" s="30">
        <v>37.200000000000003</v>
      </c>
      <c r="N538"/>
      <c r="O538"/>
      <c r="P538"/>
    </row>
    <row r="539" spans="2:16" x14ac:dyDescent="0.25">
      <c r="B539" s="47" t="s">
        <v>133</v>
      </c>
      <c r="C539" s="30">
        <v>0</v>
      </c>
      <c r="D539" s="30">
        <v>0</v>
      </c>
      <c r="N539"/>
      <c r="O539"/>
      <c r="P539"/>
    </row>
    <row r="540" spans="2:16" x14ac:dyDescent="0.25">
      <c r="B540" s="47" t="s">
        <v>134</v>
      </c>
      <c r="C540" s="30">
        <v>0</v>
      </c>
      <c r="D540" s="30">
        <v>0</v>
      </c>
      <c r="N540"/>
      <c r="O540"/>
      <c r="P540"/>
    </row>
    <row r="541" spans="2:16" x14ac:dyDescent="0.25">
      <c r="B541" s="47" t="s">
        <v>135</v>
      </c>
      <c r="C541" s="30">
        <v>60.7</v>
      </c>
      <c r="D541" s="30">
        <v>41.8</v>
      </c>
      <c r="N541"/>
      <c r="O541"/>
      <c r="P541"/>
    </row>
    <row r="542" spans="2:16" x14ac:dyDescent="0.25">
      <c r="B542" s="41" t="s">
        <v>22</v>
      </c>
      <c r="C542" s="30">
        <v>6235.4927745664736</v>
      </c>
      <c r="D542" s="30">
        <v>5895</v>
      </c>
      <c r="N542"/>
      <c r="O542"/>
      <c r="P542"/>
    </row>
    <row r="543" spans="2:16" x14ac:dyDescent="0.25">
      <c r="B543" s="46" t="s">
        <v>95</v>
      </c>
      <c r="C543" s="30">
        <v>311.77463872832368</v>
      </c>
      <c r="D543" s="30">
        <v>294.75</v>
      </c>
      <c r="N543"/>
      <c r="O543"/>
      <c r="P543"/>
    </row>
    <row r="544" spans="2:16" x14ac:dyDescent="0.25">
      <c r="B544" s="47" t="s">
        <v>136</v>
      </c>
      <c r="C544" s="30">
        <v>78.874638728323703</v>
      </c>
      <c r="D544" s="30">
        <v>70</v>
      </c>
      <c r="N544"/>
      <c r="O544"/>
      <c r="P544"/>
    </row>
    <row r="545" spans="2:16" x14ac:dyDescent="0.25">
      <c r="B545" s="47" t="s">
        <v>133</v>
      </c>
      <c r="C545" s="30">
        <v>65</v>
      </c>
      <c r="D545" s="30">
        <v>64.75</v>
      </c>
      <c r="N545"/>
      <c r="O545"/>
      <c r="P545"/>
    </row>
    <row r="546" spans="2:16" x14ac:dyDescent="0.25">
      <c r="B546" s="47" t="s">
        <v>134</v>
      </c>
      <c r="C546" s="30">
        <v>25</v>
      </c>
      <c r="D546" s="30">
        <v>25</v>
      </c>
      <c r="N546"/>
      <c r="O546"/>
      <c r="P546"/>
    </row>
    <row r="547" spans="2:16" x14ac:dyDescent="0.25">
      <c r="B547" s="47" t="s">
        <v>135</v>
      </c>
      <c r="C547" s="30">
        <v>142.9</v>
      </c>
      <c r="D547" s="30">
        <v>135</v>
      </c>
      <c r="N547"/>
      <c r="O547"/>
      <c r="P547"/>
    </row>
    <row r="548" spans="2:16" x14ac:dyDescent="0.25">
      <c r="B548" s="46" t="s">
        <v>61</v>
      </c>
      <c r="C548" s="30">
        <v>342.95210260115607</v>
      </c>
      <c r="D548" s="30">
        <v>324.22500000000002</v>
      </c>
      <c r="N548"/>
      <c r="O548"/>
      <c r="P548"/>
    </row>
    <row r="549" spans="2:16" x14ac:dyDescent="0.25">
      <c r="B549" s="47" t="s">
        <v>136</v>
      </c>
      <c r="C549" s="30">
        <v>86.762102601156073</v>
      </c>
      <c r="D549" s="30">
        <v>77</v>
      </c>
      <c r="N549"/>
      <c r="O549"/>
      <c r="P549"/>
    </row>
    <row r="550" spans="2:16" x14ac:dyDescent="0.25">
      <c r="B550" s="47" t="s">
        <v>133</v>
      </c>
      <c r="C550" s="30">
        <v>71.5</v>
      </c>
      <c r="D550" s="30">
        <v>71.224999999999994</v>
      </c>
      <c r="N550"/>
      <c r="O550"/>
      <c r="P550"/>
    </row>
    <row r="551" spans="2:16" x14ac:dyDescent="0.25">
      <c r="B551" s="47" t="s">
        <v>134</v>
      </c>
      <c r="C551" s="30">
        <v>27.5</v>
      </c>
      <c r="D551" s="30">
        <v>27.5</v>
      </c>
      <c r="N551"/>
      <c r="O551"/>
      <c r="P551"/>
    </row>
    <row r="552" spans="2:16" x14ac:dyDescent="0.25">
      <c r="B552" s="47" t="s">
        <v>135</v>
      </c>
      <c r="C552" s="30">
        <v>157.19</v>
      </c>
      <c r="D552" s="30">
        <v>148.5</v>
      </c>
      <c r="N552"/>
      <c r="O552"/>
      <c r="P552"/>
    </row>
    <row r="553" spans="2:16" x14ac:dyDescent="0.25">
      <c r="B553" s="46" t="s">
        <v>92</v>
      </c>
      <c r="C553" s="30">
        <v>4364.8449421965324</v>
      </c>
      <c r="D553" s="30">
        <v>4126.5</v>
      </c>
      <c r="N553"/>
      <c r="O553"/>
      <c r="P553"/>
    </row>
    <row r="554" spans="2:16" x14ac:dyDescent="0.25">
      <c r="B554" s="47" t="s">
        <v>136</v>
      </c>
      <c r="C554" s="30">
        <v>1104.2449421965318</v>
      </c>
      <c r="D554" s="30">
        <v>980</v>
      </c>
      <c r="N554"/>
      <c r="O554"/>
      <c r="P554"/>
    </row>
    <row r="555" spans="2:16" x14ac:dyDescent="0.25">
      <c r="B555" s="47" t="s">
        <v>133</v>
      </c>
      <c r="C555" s="30">
        <v>910</v>
      </c>
      <c r="D555" s="30">
        <v>906.5</v>
      </c>
      <c r="N555"/>
      <c r="O555"/>
      <c r="P555"/>
    </row>
    <row r="556" spans="2:16" x14ac:dyDescent="0.25">
      <c r="B556" s="47" t="s">
        <v>134</v>
      </c>
      <c r="C556" s="30">
        <v>350</v>
      </c>
      <c r="D556" s="30">
        <v>350</v>
      </c>
      <c r="N556"/>
      <c r="O556"/>
      <c r="P556"/>
    </row>
    <row r="557" spans="2:16" x14ac:dyDescent="0.25">
      <c r="B557" s="47" t="s">
        <v>135</v>
      </c>
      <c r="C557" s="30">
        <v>2000.6</v>
      </c>
      <c r="D557" s="30">
        <v>1890</v>
      </c>
      <c r="N557"/>
      <c r="O557"/>
      <c r="P557"/>
    </row>
    <row r="558" spans="2:16" x14ac:dyDescent="0.25">
      <c r="B558" s="46" t="s">
        <v>23</v>
      </c>
      <c r="C558" s="30">
        <v>1215.9210910404624</v>
      </c>
      <c r="D558" s="30">
        <v>1149.5250000000001</v>
      </c>
      <c r="N558"/>
      <c r="O558"/>
      <c r="P558"/>
    </row>
    <row r="559" spans="2:16" x14ac:dyDescent="0.25">
      <c r="B559" s="47" t="s">
        <v>136</v>
      </c>
      <c r="C559" s="30">
        <v>307.61109104046244</v>
      </c>
      <c r="D559" s="30">
        <v>273</v>
      </c>
      <c r="N559"/>
      <c r="O559"/>
      <c r="P559"/>
    </row>
    <row r="560" spans="2:16" x14ac:dyDescent="0.25">
      <c r="B560" s="47" t="s">
        <v>133</v>
      </c>
      <c r="C560" s="30">
        <v>253.5</v>
      </c>
      <c r="D560" s="30">
        <v>252.52500000000001</v>
      </c>
      <c r="N560"/>
      <c r="O560"/>
      <c r="P560"/>
    </row>
    <row r="561" spans="2:16" x14ac:dyDescent="0.25">
      <c r="B561" s="47" t="s">
        <v>134</v>
      </c>
      <c r="C561" s="30">
        <v>97.5</v>
      </c>
      <c r="D561" s="30">
        <v>97.5</v>
      </c>
      <c r="N561"/>
      <c r="O561"/>
      <c r="P561"/>
    </row>
    <row r="562" spans="2:16" x14ac:dyDescent="0.25">
      <c r="B562" s="47" t="s">
        <v>135</v>
      </c>
      <c r="C562" s="30">
        <v>557.30999999999995</v>
      </c>
      <c r="D562" s="30">
        <v>526.5</v>
      </c>
      <c r="N562"/>
      <c r="O562"/>
      <c r="P562"/>
    </row>
    <row r="563" spans="2:16" x14ac:dyDescent="0.25">
      <c r="B563" s="41" t="s">
        <v>5</v>
      </c>
      <c r="C563" s="30">
        <v>5241.9058887283236</v>
      </c>
      <c r="D563" s="30">
        <v>5393.1239591451649</v>
      </c>
      <c r="N563"/>
      <c r="O563"/>
      <c r="P563"/>
    </row>
    <row r="564" spans="2:16" x14ac:dyDescent="0.25">
      <c r="B564" s="46" t="s">
        <v>72</v>
      </c>
      <c r="C564" s="30">
        <v>681.44776553468205</v>
      </c>
      <c r="D564" s="30">
        <v>701.10611468887157</v>
      </c>
      <c r="N564"/>
      <c r="O564"/>
      <c r="P564"/>
    </row>
    <row r="565" spans="2:16" x14ac:dyDescent="0.25">
      <c r="B565" s="47" t="s">
        <v>136</v>
      </c>
      <c r="C565" s="30">
        <v>126.21776553468209</v>
      </c>
      <c r="D565" s="30">
        <v>145.87611468887155</v>
      </c>
      <c r="N565"/>
      <c r="O565"/>
      <c r="P565"/>
    </row>
    <row r="566" spans="2:16" x14ac:dyDescent="0.25">
      <c r="B566" s="47" t="s">
        <v>133</v>
      </c>
      <c r="C566" s="30">
        <v>0</v>
      </c>
      <c r="D566" s="30">
        <v>0</v>
      </c>
      <c r="N566"/>
      <c r="O566"/>
      <c r="P566"/>
    </row>
    <row r="567" spans="2:16" x14ac:dyDescent="0.25">
      <c r="B567" s="47" t="s">
        <v>134</v>
      </c>
      <c r="C567" s="30">
        <v>39</v>
      </c>
      <c r="D567" s="30">
        <v>39</v>
      </c>
      <c r="N567"/>
      <c r="O567"/>
      <c r="P567"/>
    </row>
    <row r="568" spans="2:16" x14ac:dyDescent="0.25">
      <c r="B568" s="47" t="s">
        <v>135</v>
      </c>
      <c r="C568" s="30">
        <v>516.23</v>
      </c>
      <c r="D568" s="30">
        <v>516.23</v>
      </c>
      <c r="N568"/>
      <c r="O568"/>
      <c r="P568"/>
    </row>
    <row r="569" spans="2:16" x14ac:dyDescent="0.25">
      <c r="B569" s="46" t="s">
        <v>23</v>
      </c>
      <c r="C569" s="30">
        <v>1913.2956493858383</v>
      </c>
      <c r="D569" s="30">
        <v>1968.4902450879854</v>
      </c>
      <c r="N569"/>
      <c r="O569"/>
      <c r="P569"/>
    </row>
    <row r="570" spans="2:16" x14ac:dyDescent="0.25">
      <c r="B570" s="47" t="s">
        <v>136</v>
      </c>
      <c r="C570" s="30">
        <v>354.38064938583818</v>
      </c>
      <c r="D570" s="30">
        <v>409.57524508798554</v>
      </c>
      <c r="N570"/>
      <c r="O570"/>
      <c r="P570"/>
    </row>
    <row r="571" spans="2:16" x14ac:dyDescent="0.25">
      <c r="B571" s="47" t="s">
        <v>133</v>
      </c>
      <c r="C571" s="30">
        <v>0</v>
      </c>
      <c r="D571" s="30">
        <v>0</v>
      </c>
      <c r="N571"/>
      <c r="O571"/>
      <c r="P571"/>
    </row>
    <row r="572" spans="2:16" x14ac:dyDescent="0.25">
      <c r="B572" s="47" t="s">
        <v>134</v>
      </c>
      <c r="C572" s="30">
        <v>109.5</v>
      </c>
      <c r="D572" s="30">
        <v>109.5</v>
      </c>
      <c r="N572"/>
      <c r="O572"/>
      <c r="P572"/>
    </row>
    <row r="573" spans="2:16" x14ac:dyDescent="0.25">
      <c r="B573" s="47" t="s">
        <v>135</v>
      </c>
      <c r="C573" s="30">
        <v>1449.415</v>
      </c>
      <c r="D573" s="30">
        <v>1449.415</v>
      </c>
      <c r="N573"/>
      <c r="O573"/>
      <c r="P573"/>
    </row>
    <row r="574" spans="2:16" x14ac:dyDescent="0.25">
      <c r="B574" s="46" t="s">
        <v>3</v>
      </c>
      <c r="C574" s="30">
        <v>2647.1624738078035</v>
      </c>
      <c r="D574" s="30">
        <v>2723.527599368309</v>
      </c>
      <c r="N574"/>
      <c r="O574"/>
      <c r="P574"/>
    </row>
    <row r="575" spans="2:16" x14ac:dyDescent="0.25">
      <c r="B575" s="47" t="s">
        <v>136</v>
      </c>
      <c r="C575" s="30">
        <v>490.30747380780355</v>
      </c>
      <c r="D575" s="30">
        <v>566.67259936830874</v>
      </c>
      <c r="N575"/>
      <c r="O575"/>
      <c r="P575"/>
    </row>
    <row r="576" spans="2:16" x14ac:dyDescent="0.25">
      <c r="B576" s="47" t="s">
        <v>133</v>
      </c>
      <c r="C576" s="30">
        <v>0</v>
      </c>
      <c r="D576" s="30">
        <v>0</v>
      </c>
      <c r="N576"/>
      <c r="O576"/>
      <c r="P576"/>
    </row>
    <row r="577" spans="2:16" x14ac:dyDescent="0.25">
      <c r="B577" s="47" t="s">
        <v>134</v>
      </c>
      <c r="C577" s="30">
        <v>151.5</v>
      </c>
      <c r="D577" s="30">
        <v>151.5</v>
      </c>
      <c r="N577"/>
      <c r="O577"/>
      <c r="P577"/>
    </row>
    <row r="578" spans="2:16" x14ac:dyDescent="0.25">
      <c r="B578" s="47" t="s">
        <v>135</v>
      </c>
      <c r="C578" s="30">
        <v>2005.355</v>
      </c>
      <c r="D578" s="30">
        <v>2005.355</v>
      </c>
      <c r="N578"/>
      <c r="O578"/>
      <c r="P578"/>
    </row>
    <row r="579" spans="2:16" x14ac:dyDescent="0.25">
      <c r="B579" s="41" t="s">
        <v>53</v>
      </c>
      <c r="C579" s="30">
        <v>9310.3323699421962</v>
      </c>
      <c r="D579" s="30">
        <v>9560.5582673612535</v>
      </c>
      <c r="N579"/>
      <c r="O579"/>
      <c r="P579"/>
    </row>
    <row r="580" spans="2:16" x14ac:dyDescent="0.25">
      <c r="B580" s="46" t="s">
        <v>41</v>
      </c>
      <c r="C580" s="30">
        <v>9310.3323699421962</v>
      </c>
      <c r="D580" s="30">
        <v>9560.5582673612535</v>
      </c>
      <c r="N580"/>
      <c r="O580"/>
      <c r="P580"/>
    </row>
    <row r="581" spans="2:16" x14ac:dyDescent="0.25">
      <c r="B581" s="47" t="s">
        <v>136</v>
      </c>
      <c r="C581" s="30">
        <v>710.33236994219658</v>
      </c>
      <c r="D581" s="30">
        <v>610.55826736125357</v>
      </c>
      <c r="N581"/>
      <c r="O581"/>
      <c r="P581"/>
    </row>
    <row r="582" spans="2:16" x14ac:dyDescent="0.25">
      <c r="B582" s="47" t="s">
        <v>133</v>
      </c>
      <c r="C582" s="30">
        <v>5500</v>
      </c>
      <c r="D582" s="30">
        <v>5500</v>
      </c>
      <c r="N582"/>
      <c r="O582"/>
      <c r="P582"/>
    </row>
    <row r="583" spans="2:16" x14ac:dyDescent="0.25">
      <c r="B583" s="47" t="s">
        <v>134</v>
      </c>
      <c r="C583" s="30">
        <v>1200</v>
      </c>
      <c r="D583" s="30">
        <v>1150</v>
      </c>
      <c r="N583"/>
      <c r="O583"/>
      <c r="P583"/>
    </row>
    <row r="584" spans="2:16" x14ac:dyDescent="0.25">
      <c r="B584" s="47" t="s">
        <v>135</v>
      </c>
      <c r="C584" s="30">
        <v>1900</v>
      </c>
      <c r="D584" s="30">
        <v>2300</v>
      </c>
      <c r="N584"/>
      <c r="O584"/>
      <c r="P584"/>
    </row>
    <row r="585" spans="2:16" x14ac:dyDescent="0.25">
      <c r="B585" s="41" t="s">
        <v>2</v>
      </c>
      <c r="C585" s="30">
        <v>4958.0321531791906</v>
      </c>
      <c r="D585" s="30">
        <v>5019.3584232331104</v>
      </c>
      <c r="N585"/>
      <c r="O585"/>
      <c r="P585"/>
    </row>
    <row r="586" spans="2:16" x14ac:dyDescent="0.25">
      <c r="B586" s="46" t="s">
        <v>72</v>
      </c>
      <c r="C586" s="30">
        <v>4313.4879732658956</v>
      </c>
      <c r="D586" s="30">
        <v>4366.8418282128059</v>
      </c>
      <c r="N586"/>
      <c r="O586"/>
      <c r="P586"/>
    </row>
    <row r="587" spans="2:16" x14ac:dyDescent="0.25">
      <c r="B587" s="47" t="s">
        <v>136</v>
      </c>
      <c r="C587" s="30">
        <v>2138.487973265896</v>
      </c>
      <c r="D587" s="30">
        <v>1930.8418282128061</v>
      </c>
      <c r="N587"/>
      <c r="O587"/>
      <c r="P587"/>
    </row>
    <row r="588" spans="2:16" x14ac:dyDescent="0.25">
      <c r="B588" s="47" t="s">
        <v>133</v>
      </c>
      <c r="C588" s="30">
        <v>435</v>
      </c>
      <c r="D588" s="30">
        <v>435</v>
      </c>
      <c r="N588"/>
      <c r="O588"/>
      <c r="P588"/>
    </row>
    <row r="589" spans="2:16" x14ac:dyDescent="0.25">
      <c r="B589" s="47" t="s">
        <v>134</v>
      </c>
      <c r="C589" s="30">
        <v>0</v>
      </c>
      <c r="D589" s="30">
        <v>0</v>
      </c>
      <c r="N589"/>
      <c r="O589"/>
      <c r="P589"/>
    </row>
    <row r="590" spans="2:16" x14ac:dyDescent="0.25">
      <c r="B590" s="47" t="s">
        <v>135</v>
      </c>
      <c r="C590" s="30">
        <v>1740</v>
      </c>
      <c r="D590" s="30">
        <v>2001</v>
      </c>
      <c r="N590"/>
      <c r="O590"/>
      <c r="P590"/>
    </row>
    <row r="591" spans="2:16" x14ac:dyDescent="0.25">
      <c r="B591" s="46" t="s">
        <v>88</v>
      </c>
      <c r="C591" s="30">
        <v>644.54417991329478</v>
      </c>
      <c r="D591" s="30">
        <v>652.51659502030429</v>
      </c>
      <c r="N591"/>
      <c r="O591"/>
      <c r="P591"/>
    </row>
    <row r="592" spans="2:16" x14ac:dyDescent="0.25">
      <c r="B592" s="47" t="s">
        <v>136</v>
      </c>
      <c r="C592" s="30">
        <v>319.54417991329484</v>
      </c>
      <c r="D592" s="30">
        <v>288.51659502030435</v>
      </c>
      <c r="N592"/>
      <c r="O592"/>
      <c r="P592"/>
    </row>
    <row r="593" spans="2:16" x14ac:dyDescent="0.25">
      <c r="B593" s="47" t="s">
        <v>133</v>
      </c>
      <c r="C593" s="30">
        <v>65</v>
      </c>
      <c r="D593" s="30">
        <v>65</v>
      </c>
      <c r="N593"/>
      <c r="O593"/>
      <c r="P593"/>
    </row>
    <row r="594" spans="2:16" x14ac:dyDescent="0.25">
      <c r="B594" s="47" t="s">
        <v>134</v>
      </c>
      <c r="C594" s="30">
        <v>0</v>
      </c>
      <c r="D594" s="30">
        <v>0</v>
      </c>
      <c r="N594"/>
      <c r="O594"/>
      <c r="P594"/>
    </row>
    <row r="595" spans="2:16" x14ac:dyDescent="0.25">
      <c r="B595" s="47" t="s">
        <v>135</v>
      </c>
      <c r="C595" s="30">
        <v>260</v>
      </c>
      <c r="D595" s="30">
        <v>299</v>
      </c>
      <c r="N595"/>
      <c r="O595"/>
      <c r="P595"/>
    </row>
    <row r="596" spans="2:16" x14ac:dyDescent="0.25">
      <c r="B596" s="41" t="s">
        <v>51</v>
      </c>
      <c r="C596" s="30">
        <v>3330</v>
      </c>
      <c r="D596" s="30">
        <v>3380</v>
      </c>
      <c r="N596"/>
      <c r="O596"/>
      <c r="P596"/>
    </row>
    <row r="597" spans="2:16" x14ac:dyDescent="0.25">
      <c r="B597" s="46" t="s">
        <v>41</v>
      </c>
      <c r="C597" s="30">
        <v>3330</v>
      </c>
      <c r="D597" s="30">
        <v>3380</v>
      </c>
      <c r="N597"/>
      <c r="O597"/>
      <c r="P597"/>
    </row>
    <row r="598" spans="2:16" x14ac:dyDescent="0.25">
      <c r="B598" s="47" t="s">
        <v>136</v>
      </c>
      <c r="C598" s="30">
        <v>300</v>
      </c>
      <c r="D598" s="30">
        <v>150</v>
      </c>
      <c r="N598"/>
      <c r="O598"/>
      <c r="P598"/>
    </row>
    <row r="599" spans="2:16" x14ac:dyDescent="0.25">
      <c r="B599" s="47" t="s">
        <v>133</v>
      </c>
      <c r="C599" s="30">
        <v>1230</v>
      </c>
      <c r="D599" s="30">
        <v>1230</v>
      </c>
      <c r="N599"/>
      <c r="O599"/>
      <c r="P599"/>
    </row>
    <row r="600" spans="2:16" x14ac:dyDescent="0.25">
      <c r="B600" s="47" t="s">
        <v>134</v>
      </c>
      <c r="C600" s="30">
        <v>0</v>
      </c>
      <c r="D600" s="30">
        <v>0</v>
      </c>
      <c r="N600"/>
      <c r="O600"/>
      <c r="P600"/>
    </row>
    <row r="601" spans="2:16" x14ac:dyDescent="0.25">
      <c r="B601" s="47" t="s">
        <v>135</v>
      </c>
      <c r="C601" s="30">
        <v>1800</v>
      </c>
      <c r="D601" s="30">
        <v>2000</v>
      </c>
      <c r="N601"/>
      <c r="O601"/>
      <c r="P601"/>
    </row>
    <row r="602" spans="2:16" x14ac:dyDescent="0.25">
      <c r="B602" s="41" t="s">
        <v>105</v>
      </c>
      <c r="C602" s="30">
        <v>2613.9740494739222</v>
      </c>
      <c r="D602" s="30">
        <v>2869.3984836686977</v>
      </c>
      <c r="N602"/>
      <c r="O602"/>
      <c r="P602"/>
    </row>
    <row r="603" spans="2:16" x14ac:dyDescent="0.25">
      <c r="B603" s="46" t="s">
        <v>104</v>
      </c>
      <c r="C603" s="30">
        <v>2100.9873455654911</v>
      </c>
      <c r="D603" s="30">
        <v>2306.2852918474946</v>
      </c>
      <c r="N603"/>
      <c r="O603"/>
      <c r="P603"/>
    </row>
    <row r="604" spans="2:16" x14ac:dyDescent="0.25">
      <c r="B604" s="47" t="s">
        <v>136</v>
      </c>
      <c r="C604" s="30">
        <v>1059.3244935649657</v>
      </c>
      <c r="D604" s="30">
        <v>1020.2817708591915</v>
      </c>
      <c r="N604"/>
      <c r="O604"/>
      <c r="P604"/>
    </row>
    <row r="605" spans="2:16" x14ac:dyDescent="0.25">
      <c r="B605" s="47" t="s">
        <v>133</v>
      </c>
      <c r="C605" s="30">
        <v>160.75044012353789</v>
      </c>
      <c r="D605" s="30">
        <v>160.75044012353789</v>
      </c>
      <c r="N605"/>
      <c r="O605"/>
      <c r="P605"/>
    </row>
    <row r="606" spans="2:16" x14ac:dyDescent="0.25">
      <c r="B606" s="47" t="s">
        <v>134</v>
      </c>
      <c r="C606" s="30">
        <v>0</v>
      </c>
      <c r="D606" s="30">
        <v>0</v>
      </c>
      <c r="N606"/>
      <c r="O606"/>
      <c r="P606"/>
    </row>
    <row r="607" spans="2:16" x14ac:dyDescent="0.25">
      <c r="B607" s="47" t="s">
        <v>135</v>
      </c>
      <c r="C607" s="30">
        <v>880.91241187698756</v>
      </c>
      <c r="D607" s="30">
        <v>1125.2530808647653</v>
      </c>
      <c r="N607"/>
      <c r="O607"/>
      <c r="P607"/>
    </row>
    <row r="608" spans="2:16" x14ac:dyDescent="0.25">
      <c r="B608" s="46" t="s">
        <v>107</v>
      </c>
      <c r="C608" s="30">
        <v>512.98670390843108</v>
      </c>
      <c r="D608" s="30">
        <v>563.11319182120292</v>
      </c>
      <c r="N608"/>
      <c r="O608"/>
      <c r="P608"/>
    </row>
    <row r="609" spans="2:16" x14ac:dyDescent="0.25">
      <c r="B609" s="47" t="s">
        <v>136</v>
      </c>
      <c r="C609" s="30">
        <v>258.64952564818793</v>
      </c>
      <c r="D609" s="30">
        <v>249.11667545053231</v>
      </c>
      <c r="N609"/>
      <c r="O609"/>
      <c r="P609"/>
    </row>
    <row r="610" spans="2:16" x14ac:dyDescent="0.25">
      <c r="B610" s="47" t="s">
        <v>133</v>
      </c>
      <c r="C610" s="30">
        <v>39.249564546333829</v>
      </c>
      <c r="D610" s="30">
        <v>39.249564546333829</v>
      </c>
      <c r="N610"/>
      <c r="O610"/>
      <c r="P610"/>
    </row>
    <row r="611" spans="2:16" x14ac:dyDescent="0.25">
      <c r="B611" s="47" t="s">
        <v>134</v>
      </c>
      <c r="C611" s="30">
        <v>0</v>
      </c>
      <c r="D611" s="30">
        <v>0</v>
      </c>
      <c r="N611"/>
      <c r="O611"/>
      <c r="P611"/>
    </row>
    <row r="612" spans="2:16" x14ac:dyDescent="0.25">
      <c r="B612" s="47" t="s">
        <v>135</v>
      </c>
      <c r="C612" s="30">
        <v>215.08761371390938</v>
      </c>
      <c r="D612" s="30">
        <v>274.7469518243368</v>
      </c>
      <c r="N612"/>
      <c r="O612"/>
      <c r="P612"/>
    </row>
    <row r="613" spans="2:16" x14ac:dyDescent="0.25">
      <c r="B613" s="41" t="s">
        <v>12</v>
      </c>
      <c r="C613" s="30">
        <v>650</v>
      </c>
      <c r="D613" s="30">
        <v>850</v>
      </c>
      <c r="N613"/>
      <c r="O613"/>
      <c r="P613"/>
    </row>
    <row r="614" spans="2:16" x14ac:dyDescent="0.25">
      <c r="B614" s="46" t="s">
        <v>41</v>
      </c>
      <c r="C614" s="30">
        <v>650</v>
      </c>
      <c r="D614" s="30">
        <v>850</v>
      </c>
      <c r="N614"/>
      <c r="O614"/>
      <c r="P614"/>
    </row>
    <row r="615" spans="2:16" x14ac:dyDescent="0.25">
      <c r="B615" s="47" t="s">
        <v>136</v>
      </c>
      <c r="C615" s="30">
        <v>150</v>
      </c>
      <c r="D615" s="30">
        <v>150</v>
      </c>
      <c r="N615"/>
      <c r="O615"/>
      <c r="P615"/>
    </row>
    <row r="616" spans="2:16" x14ac:dyDescent="0.25">
      <c r="B616" s="47" t="s">
        <v>133</v>
      </c>
      <c r="C616" s="30">
        <v>0</v>
      </c>
      <c r="D616" s="30">
        <v>0</v>
      </c>
      <c r="N616"/>
      <c r="O616"/>
      <c r="P616"/>
    </row>
    <row r="617" spans="2:16" x14ac:dyDescent="0.25">
      <c r="B617" s="47" t="s">
        <v>134</v>
      </c>
      <c r="C617" s="30">
        <v>100</v>
      </c>
      <c r="D617" s="30">
        <v>100</v>
      </c>
      <c r="N617"/>
      <c r="O617"/>
      <c r="P617"/>
    </row>
    <row r="618" spans="2:16" x14ac:dyDescent="0.25">
      <c r="B618" s="47" t="s">
        <v>135</v>
      </c>
      <c r="C618" s="30">
        <v>400</v>
      </c>
      <c r="D618" s="30">
        <v>600</v>
      </c>
      <c r="N618"/>
      <c r="O618"/>
      <c r="P618"/>
    </row>
    <row r="619" spans="2:16" x14ac:dyDescent="0.25">
      <c r="B619" s="41" t="s">
        <v>83</v>
      </c>
      <c r="C619" s="30">
        <v>935.0000001500423</v>
      </c>
      <c r="D619" s="30">
        <v>805.00000012918076</v>
      </c>
      <c r="N619"/>
      <c r="O619"/>
      <c r="P619"/>
    </row>
    <row r="620" spans="2:16" x14ac:dyDescent="0.25">
      <c r="B620" s="46" t="s">
        <v>75</v>
      </c>
      <c r="C620" s="30">
        <v>824.36357359219755</v>
      </c>
      <c r="D620" s="30">
        <v>709.74617833338925</v>
      </c>
      <c r="N620"/>
      <c r="O620"/>
      <c r="P620"/>
    </row>
    <row r="621" spans="2:16" x14ac:dyDescent="0.25">
      <c r="B621" s="47" t="s">
        <v>136</v>
      </c>
      <c r="C621" s="30">
        <v>176.33445424432034</v>
      </c>
      <c r="D621" s="30">
        <v>88.16722712216017</v>
      </c>
      <c r="N621"/>
      <c r="O621"/>
      <c r="P621"/>
    </row>
    <row r="622" spans="2:16" x14ac:dyDescent="0.25">
      <c r="B622" s="47" t="s">
        <v>133</v>
      </c>
      <c r="C622" s="30">
        <v>537.82008544517703</v>
      </c>
      <c r="D622" s="30">
        <v>511.36991730852895</v>
      </c>
      <c r="N622"/>
      <c r="O622"/>
      <c r="P622"/>
    </row>
    <row r="623" spans="2:16" x14ac:dyDescent="0.25">
      <c r="B623" s="47" t="s">
        <v>134</v>
      </c>
      <c r="C623" s="30">
        <v>0</v>
      </c>
      <c r="D623" s="30">
        <v>0</v>
      </c>
      <c r="N623"/>
      <c r="O623"/>
      <c r="P623"/>
    </row>
    <row r="624" spans="2:16" x14ac:dyDescent="0.25">
      <c r="B624" s="47" t="s">
        <v>135</v>
      </c>
      <c r="C624" s="30">
        <v>110.20903390270021</v>
      </c>
      <c r="D624" s="30">
        <v>110.20903390270021</v>
      </c>
      <c r="N624"/>
      <c r="O624"/>
      <c r="P624"/>
    </row>
    <row r="625" spans="2:16" x14ac:dyDescent="0.25">
      <c r="B625" s="46" t="s">
        <v>92</v>
      </c>
      <c r="C625" s="30">
        <v>110.63642655784474</v>
      </c>
      <c r="D625" s="30">
        <v>95.253821795791467</v>
      </c>
      <c r="N625"/>
      <c r="O625"/>
      <c r="P625"/>
    </row>
    <row r="626" spans="2:16" x14ac:dyDescent="0.25">
      <c r="B626" s="47" t="s">
        <v>136</v>
      </c>
      <c r="C626" s="30">
        <v>23.665545787774278</v>
      </c>
      <c r="D626" s="30">
        <v>11.832772893887139</v>
      </c>
      <c r="N626"/>
      <c r="O626"/>
      <c r="P626"/>
    </row>
    <row r="627" spans="2:16" x14ac:dyDescent="0.25">
      <c r="B627" s="47" t="s">
        <v>133</v>
      </c>
      <c r="C627" s="30">
        <v>72.179914652711545</v>
      </c>
      <c r="D627" s="30">
        <v>68.630082784545408</v>
      </c>
      <c r="N627"/>
      <c r="O627"/>
      <c r="P627"/>
    </row>
    <row r="628" spans="2:16" x14ac:dyDescent="0.25">
      <c r="B628" s="47" t="s">
        <v>134</v>
      </c>
      <c r="C628" s="30">
        <v>0</v>
      </c>
      <c r="D628" s="30">
        <v>0</v>
      </c>
      <c r="N628"/>
      <c r="O628"/>
      <c r="P628"/>
    </row>
    <row r="629" spans="2:16" x14ac:dyDescent="0.25">
      <c r="B629" s="47" t="s">
        <v>135</v>
      </c>
      <c r="C629" s="30">
        <v>14.790966117358924</v>
      </c>
      <c r="D629" s="30">
        <v>14.790966117358924</v>
      </c>
      <c r="N629"/>
      <c r="O629"/>
      <c r="P629"/>
    </row>
    <row r="630" spans="2:16" x14ac:dyDescent="0.25">
      <c r="B630" s="41" t="s">
        <v>18</v>
      </c>
      <c r="C630" s="30">
        <v>2625</v>
      </c>
      <c r="D630" s="30">
        <v>2600</v>
      </c>
      <c r="N630"/>
      <c r="O630"/>
      <c r="P630"/>
    </row>
    <row r="631" spans="2:16" x14ac:dyDescent="0.25">
      <c r="B631" s="46" t="s">
        <v>75</v>
      </c>
      <c r="C631" s="30">
        <v>236.25</v>
      </c>
      <c r="D631" s="30">
        <v>234</v>
      </c>
      <c r="N631"/>
      <c r="O631"/>
      <c r="P631"/>
    </row>
    <row r="632" spans="2:16" x14ac:dyDescent="0.25">
      <c r="B632" s="47" t="s">
        <v>136</v>
      </c>
      <c r="C632" s="30">
        <v>27</v>
      </c>
      <c r="D632" s="30">
        <v>18</v>
      </c>
      <c r="N632"/>
      <c r="O632"/>
      <c r="P632"/>
    </row>
    <row r="633" spans="2:16" x14ac:dyDescent="0.25">
      <c r="B633" s="47" t="s">
        <v>133</v>
      </c>
      <c r="C633" s="30">
        <v>189</v>
      </c>
      <c r="D633" s="30">
        <v>195.75</v>
      </c>
      <c r="N633"/>
      <c r="O633"/>
      <c r="P633"/>
    </row>
    <row r="634" spans="2:16" x14ac:dyDescent="0.25">
      <c r="B634" s="47" t="s">
        <v>134</v>
      </c>
      <c r="C634" s="30">
        <v>0</v>
      </c>
      <c r="D634" s="30">
        <v>0</v>
      </c>
      <c r="N634"/>
      <c r="O634"/>
      <c r="P634"/>
    </row>
    <row r="635" spans="2:16" x14ac:dyDescent="0.25">
      <c r="B635" s="47" t="s">
        <v>135</v>
      </c>
      <c r="C635" s="30">
        <v>20.25</v>
      </c>
      <c r="D635" s="30">
        <v>20.25</v>
      </c>
      <c r="N635"/>
      <c r="O635"/>
      <c r="P635"/>
    </row>
    <row r="636" spans="2:16" x14ac:dyDescent="0.25">
      <c r="B636" s="46" t="s">
        <v>92</v>
      </c>
      <c r="C636" s="30">
        <v>1575</v>
      </c>
      <c r="D636" s="30">
        <v>1560</v>
      </c>
      <c r="N636"/>
      <c r="O636"/>
      <c r="P636"/>
    </row>
    <row r="637" spans="2:16" x14ac:dyDescent="0.25">
      <c r="B637" s="47" t="s">
        <v>136</v>
      </c>
      <c r="C637" s="30">
        <v>180</v>
      </c>
      <c r="D637" s="30">
        <v>120</v>
      </c>
      <c r="N637"/>
      <c r="O637"/>
      <c r="P637"/>
    </row>
    <row r="638" spans="2:16" x14ac:dyDescent="0.25">
      <c r="B638" s="47" t="s">
        <v>133</v>
      </c>
      <c r="C638" s="30">
        <v>1260</v>
      </c>
      <c r="D638" s="30">
        <v>1305</v>
      </c>
      <c r="N638"/>
      <c r="O638"/>
      <c r="P638"/>
    </row>
    <row r="639" spans="2:16" x14ac:dyDescent="0.25">
      <c r="B639" s="47" t="s">
        <v>134</v>
      </c>
      <c r="C639" s="30">
        <v>0</v>
      </c>
      <c r="D639" s="30">
        <v>0</v>
      </c>
      <c r="N639"/>
      <c r="O639"/>
      <c r="P639"/>
    </row>
    <row r="640" spans="2:16" x14ac:dyDescent="0.25">
      <c r="B640" s="47" t="s">
        <v>135</v>
      </c>
      <c r="C640" s="30">
        <v>135</v>
      </c>
      <c r="D640" s="30">
        <v>135</v>
      </c>
      <c r="N640"/>
      <c r="O640"/>
      <c r="P640"/>
    </row>
    <row r="641" spans="2:16" x14ac:dyDescent="0.25">
      <c r="B641" s="46" t="s">
        <v>16</v>
      </c>
      <c r="C641" s="30">
        <v>813.75</v>
      </c>
      <c r="D641" s="30">
        <v>806</v>
      </c>
      <c r="N641"/>
      <c r="O641"/>
      <c r="P641"/>
    </row>
    <row r="642" spans="2:16" x14ac:dyDescent="0.25">
      <c r="B642" s="47" t="s">
        <v>136</v>
      </c>
      <c r="C642" s="30">
        <v>93</v>
      </c>
      <c r="D642" s="30">
        <v>62</v>
      </c>
      <c r="N642"/>
      <c r="O642"/>
      <c r="P642"/>
    </row>
    <row r="643" spans="2:16" x14ac:dyDescent="0.25">
      <c r="B643" s="47" t="s">
        <v>133</v>
      </c>
      <c r="C643" s="30">
        <v>651</v>
      </c>
      <c r="D643" s="30">
        <v>674.25</v>
      </c>
      <c r="N643"/>
      <c r="O643"/>
      <c r="P643"/>
    </row>
    <row r="644" spans="2:16" x14ac:dyDescent="0.25">
      <c r="B644" s="47" t="s">
        <v>134</v>
      </c>
      <c r="C644" s="30">
        <v>0</v>
      </c>
      <c r="D644" s="30">
        <v>0</v>
      </c>
      <c r="N644"/>
      <c r="O644"/>
      <c r="P644"/>
    </row>
    <row r="645" spans="2:16" x14ac:dyDescent="0.25">
      <c r="B645" s="47" t="s">
        <v>135</v>
      </c>
      <c r="C645" s="30">
        <v>69.75</v>
      </c>
      <c r="D645" s="30">
        <v>69.75</v>
      </c>
      <c r="N645"/>
      <c r="O645"/>
      <c r="P645"/>
    </row>
    <row r="646" spans="2:16" x14ac:dyDescent="0.25">
      <c r="B646" s="41" t="s">
        <v>69</v>
      </c>
      <c r="C646" s="30">
        <v>1827.2743738108279</v>
      </c>
      <c r="D646" s="30">
        <v>1935.6275628307424</v>
      </c>
      <c r="N646"/>
      <c r="O646"/>
      <c r="P646"/>
    </row>
    <row r="647" spans="2:16" x14ac:dyDescent="0.25">
      <c r="B647" s="46" t="s">
        <v>65</v>
      </c>
      <c r="C647" s="30">
        <v>1640.1257578152895</v>
      </c>
      <c r="D647" s="30">
        <v>1737.3814621583465</v>
      </c>
      <c r="N647"/>
      <c r="O647"/>
      <c r="P647"/>
    </row>
    <row r="648" spans="2:16" x14ac:dyDescent="0.25">
      <c r="B648" s="47" t="s">
        <v>136</v>
      </c>
      <c r="C648" s="30">
        <v>347.60978811028008</v>
      </c>
      <c r="D648" s="30">
        <v>408.96227107264224</v>
      </c>
      <c r="N648"/>
      <c r="O648"/>
      <c r="P648"/>
    </row>
    <row r="649" spans="2:16" x14ac:dyDescent="0.25">
      <c r="B649" s="47" t="s">
        <v>133</v>
      </c>
      <c r="C649" s="30">
        <v>448.79026725868391</v>
      </c>
      <c r="D649" s="30">
        <v>448.79026725868391</v>
      </c>
      <c r="N649"/>
      <c r="O649"/>
      <c r="P649"/>
    </row>
    <row r="650" spans="2:16" x14ac:dyDescent="0.25">
      <c r="B650" s="47" t="s">
        <v>134</v>
      </c>
      <c r="C650" s="30">
        <v>269.27416035521031</v>
      </c>
      <c r="D650" s="30">
        <v>269.27416035521031</v>
      </c>
      <c r="N650"/>
      <c r="O650"/>
      <c r="P650"/>
    </row>
    <row r="651" spans="2:16" x14ac:dyDescent="0.25">
      <c r="B651" s="47" t="s">
        <v>135</v>
      </c>
      <c r="C651" s="30">
        <v>574.45154209111536</v>
      </c>
      <c r="D651" s="30">
        <v>610.35476347181009</v>
      </c>
      <c r="N651"/>
      <c r="O651"/>
      <c r="P651"/>
    </row>
    <row r="652" spans="2:16" x14ac:dyDescent="0.25">
      <c r="B652" s="46" t="s">
        <v>94</v>
      </c>
      <c r="C652" s="30">
        <v>187.14861599553825</v>
      </c>
      <c r="D652" s="30">
        <v>198.2461006723957</v>
      </c>
      <c r="N652"/>
      <c r="O652"/>
      <c r="P652"/>
    </row>
    <row r="653" spans="2:16" x14ac:dyDescent="0.25">
      <c r="B653" s="47" t="s">
        <v>136</v>
      </c>
      <c r="C653" s="30">
        <v>39.664452827078684</v>
      </c>
      <c r="D653" s="30">
        <v>46.665155193701118</v>
      </c>
      <c r="N653"/>
      <c r="O653"/>
      <c r="P653"/>
    </row>
    <row r="654" spans="2:16" x14ac:dyDescent="0.25">
      <c r="B654" s="47" t="s">
        <v>133</v>
      </c>
      <c r="C654" s="30">
        <v>51.209778877937353</v>
      </c>
      <c r="D654" s="30">
        <v>51.209778877937353</v>
      </c>
      <c r="N654"/>
      <c r="O654"/>
      <c r="P654"/>
    </row>
    <row r="655" spans="2:16" x14ac:dyDescent="0.25">
      <c r="B655" s="47" t="s">
        <v>134</v>
      </c>
      <c r="C655" s="30">
        <v>30.725867326762412</v>
      </c>
      <c r="D655" s="30">
        <v>30.725867326762412</v>
      </c>
      <c r="N655"/>
      <c r="O655"/>
      <c r="P655"/>
    </row>
    <row r="656" spans="2:16" x14ac:dyDescent="0.25">
      <c r="B656" s="47" t="s">
        <v>135</v>
      </c>
      <c r="C656" s="30">
        <v>65.548516963759809</v>
      </c>
      <c r="D656" s="30">
        <v>69.645299273994794</v>
      </c>
      <c r="N656"/>
      <c r="O656"/>
      <c r="P656"/>
    </row>
    <row r="657" spans="2:16" x14ac:dyDescent="0.25">
      <c r="B657" s="41" t="s">
        <v>90</v>
      </c>
      <c r="C657" s="30">
        <v>1013.6027818451646</v>
      </c>
      <c r="D657" s="30">
        <v>867.81242057145937</v>
      </c>
      <c r="N657"/>
      <c r="O657"/>
      <c r="P657"/>
    </row>
    <row r="658" spans="2:16" x14ac:dyDescent="0.25">
      <c r="B658" s="46" t="s">
        <v>99</v>
      </c>
      <c r="C658" s="30">
        <v>53.602838083692262</v>
      </c>
      <c r="D658" s="30">
        <v>45.892937055903658</v>
      </c>
      <c r="N658"/>
      <c r="O658"/>
      <c r="P658"/>
    </row>
    <row r="659" spans="2:16" x14ac:dyDescent="0.25">
      <c r="B659" s="47" t="s">
        <v>136</v>
      </c>
      <c r="C659" s="30">
        <v>19.757413633578604</v>
      </c>
      <c r="D659" s="30">
        <v>15.167637672284853</v>
      </c>
      <c r="N659"/>
      <c r="O659"/>
      <c r="P659"/>
    </row>
    <row r="660" spans="2:16" x14ac:dyDescent="0.25">
      <c r="B660" s="47" t="s">
        <v>133</v>
      </c>
      <c r="C660" s="30">
        <v>17.98038173912288</v>
      </c>
      <c r="D660" s="30">
        <v>17.504430457793159</v>
      </c>
      <c r="N660"/>
      <c r="O660"/>
      <c r="P660"/>
    </row>
    <row r="661" spans="2:16" x14ac:dyDescent="0.25">
      <c r="B661" s="47" t="s">
        <v>134</v>
      </c>
      <c r="C661" s="30">
        <v>0</v>
      </c>
      <c r="D661" s="30">
        <v>0</v>
      </c>
      <c r="N661"/>
      <c r="O661"/>
      <c r="P661"/>
    </row>
    <row r="662" spans="2:16" x14ac:dyDescent="0.25">
      <c r="B662" s="47" t="s">
        <v>135</v>
      </c>
      <c r="C662" s="30">
        <v>15.865042710990778</v>
      </c>
      <c r="D662" s="30">
        <v>13.220868925825648</v>
      </c>
      <c r="N662"/>
      <c r="O662"/>
      <c r="P662"/>
    </row>
    <row r="663" spans="2:16" x14ac:dyDescent="0.25">
      <c r="B663" s="46" t="s">
        <v>89</v>
      </c>
      <c r="C663" s="30">
        <v>959.99994376147242</v>
      </c>
      <c r="D663" s="30">
        <v>821.91948351555561</v>
      </c>
      <c r="N663"/>
      <c r="O663"/>
      <c r="P663"/>
    </row>
    <row r="664" spans="2:16" x14ac:dyDescent="0.25">
      <c r="B664" s="47" t="s">
        <v>136</v>
      </c>
      <c r="C664" s="30">
        <v>353.8453681779589</v>
      </c>
      <c r="D664" s="30">
        <v>271.64478286864738</v>
      </c>
      <c r="N664"/>
      <c r="O664"/>
      <c r="P664"/>
    </row>
    <row r="665" spans="2:16" x14ac:dyDescent="0.25">
      <c r="B665" s="47" t="s">
        <v>133</v>
      </c>
      <c r="C665" s="30">
        <v>322.01961827874152</v>
      </c>
      <c r="D665" s="30">
        <v>313.49556955959838</v>
      </c>
      <c r="N665"/>
      <c r="O665"/>
      <c r="P665"/>
    </row>
    <row r="666" spans="2:16" x14ac:dyDescent="0.25">
      <c r="B666" s="47" t="s">
        <v>134</v>
      </c>
      <c r="C666" s="30">
        <v>0</v>
      </c>
      <c r="D666" s="30">
        <v>0</v>
      </c>
      <c r="N666"/>
      <c r="O666"/>
      <c r="P666"/>
    </row>
    <row r="667" spans="2:16" x14ac:dyDescent="0.25">
      <c r="B667" s="47" t="s">
        <v>135</v>
      </c>
      <c r="C667" s="30">
        <v>284.13495730477194</v>
      </c>
      <c r="D667" s="30">
        <v>236.77913108730993</v>
      </c>
      <c r="N667"/>
      <c r="O667"/>
      <c r="P667"/>
    </row>
    <row r="668" spans="2:16" x14ac:dyDescent="0.25">
      <c r="B668" s="41" t="s">
        <v>68</v>
      </c>
      <c r="C668" s="30">
        <v>460.32369942196533</v>
      </c>
      <c r="D668" s="30">
        <v>445.38844907502357</v>
      </c>
      <c r="N668"/>
      <c r="O668"/>
      <c r="P668"/>
    </row>
    <row r="669" spans="2:16" x14ac:dyDescent="0.25">
      <c r="B669" s="46" t="s">
        <v>65</v>
      </c>
      <c r="C669" s="30">
        <v>460.32369942196533</v>
      </c>
      <c r="D669" s="30">
        <v>445.38844907502357</v>
      </c>
      <c r="N669"/>
      <c r="O669"/>
      <c r="P669"/>
    </row>
    <row r="670" spans="2:16" x14ac:dyDescent="0.25">
      <c r="B670" s="47" t="s">
        <v>136</v>
      </c>
      <c r="C670" s="30">
        <v>153.32369942196533</v>
      </c>
      <c r="D670" s="30">
        <v>120.3884490750236</v>
      </c>
      <c r="N670"/>
      <c r="O670"/>
      <c r="P670"/>
    </row>
    <row r="671" spans="2:16" x14ac:dyDescent="0.25">
      <c r="B671" s="47" t="s">
        <v>133</v>
      </c>
      <c r="C671" s="30">
        <v>0</v>
      </c>
      <c r="D671" s="30">
        <v>0</v>
      </c>
      <c r="N671"/>
      <c r="O671"/>
      <c r="P671"/>
    </row>
    <row r="672" spans="2:16" x14ac:dyDescent="0.25">
      <c r="B672" s="47" t="s">
        <v>134</v>
      </c>
      <c r="C672" s="30">
        <v>0</v>
      </c>
      <c r="D672" s="30">
        <v>0</v>
      </c>
      <c r="N672"/>
      <c r="O672"/>
      <c r="P672"/>
    </row>
    <row r="673" spans="2:16" x14ac:dyDescent="0.25">
      <c r="B673" s="47" t="s">
        <v>135</v>
      </c>
      <c r="C673" s="30">
        <v>307</v>
      </c>
      <c r="D673" s="30">
        <v>325</v>
      </c>
      <c r="N673"/>
      <c r="O673"/>
      <c r="P673"/>
    </row>
    <row r="674" spans="2:16" x14ac:dyDescent="0.25">
      <c r="B674" s="41" t="s">
        <v>25</v>
      </c>
      <c r="C674" s="30">
        <v>1353.3236994219653</v>
      </c>
      <c r="D674" s="30">
        <v>1373</v>
      </c>
      <c r="N674"/>
      <c r="O674"/>
      <c r="P674"/>
    </row>
    <row r="675" spans="2:16" x14ac:dyDescent="0.25">
      <c r="B675" s="46" t="s">
        <v>100</v>
      </c>
      <c r="C675" s="30">
        <v>94.732658959537588</v>
      </c>
      <c r="D675" s="30">
        <v>96.11</v>
      </c>
      <c r="N675"/>
      <c r="O675"/>
      <c r="P675"/>
    </row>
    <row r="676" spans="2:16" x14ac:dyDescent="0.25">
      <c r="B676" s="47" t="s">
        <v>136</v>
      </c>
      <c r="C676" s="30">
        <v>27.112658959537576</v>
      </c>
      <c r="D676" s="30">
        <v>18.829999999999998</v>
      </c>
      <c r="N676"/>
      <c r="O676"/>
      <c r="P676"/>
    </row>
    <row r="677" spans="2:16" x14ac:dyDescent="0.25">
      <c r="B677" s="47" t="s">
        <v>133</v>
      </c>
      <c r="C677" s="30">
        <v>0</v>
      </c>
      <c r="D677" s="30">
        <v>0</v>
      </c>
      <c r="N677"/>
      <c r="O677"/>
      <c r="P677"/>
    </row>
    <row r="678" spans="2:16" x14ac:dyDescent="0.25">
      <c r="B678" s="47" t="s">
        <v>134</v>
      </c>
      <c r="C678" s="30">
        <v>9.1</v>
      </c>
      <c r="D678" s="30">
        <v>7.28</v>
      </c>
      <c r="N678"/>
      <c r="O678"/>
      <c r="P678"/>
    </row>
    <row r="679" spans="2:16" x14ac:dyDescent="0.25">
      <c r="B679" s="47" t="s">
        <v>135</v>
      </c>
      <c r="C679" s="30">
        <v>58.52</v>
      </c>
      <c r="D679" s="30">
        <v>70</v>
      </c>
      <c r="N679"/>
      <c r="O679"/>
      <c r="P679"/>
    </row>
    <row r="680" spans="2:16" x14ac:dyDescent="0.25">
      <c r="B680" s="46" t="s">
        <v>23</v>
      </c>
      <c r="C680" s="30">
        <v>1258.5910404624278</v>
      </c>
      <c r="D680" s="30">
        <v>1276.8899999999999</v>
      </c>
      <c r="N680"/>
      <c r="O680"/>
      <c r="P680"/>
    </row>
    <row r="681" spans="2:16" x14ac:dyDescent="0.25">
      <c r="B681" s="47" t="s">
        <v>136</v>
      </c>
      <c r="C681" s="30">
        <v>360.21104046242777</v>
      </c>
      <c r="D681" s="30">
        <v>250.17</v>
      </c>
      <c r="N681"/>
      <c r="O681"/>
      <c r="P681"/>
    </row>
    <row r="682" spans="2:16" x14ac:dyDescent="0.25">
      <c r="B682" s="47" t="s">
        <v>133</v>
      </c>
      <c r="C682" s="30">
        <v>0</v>
      </c>
      <c r="D682" s="30">
        <v>0</v>
      </c>
      <c r="N682"/>
      <c r="O682"/>
      <c r="P682"/>
    </row>
    <row r="683" spans="2:16" x14ac:dyDescent="0.25">
      <c r="B683" s="47" t="s">
        <v>134</v>
      </c>
      <c r="C683" s="30">
        <v>120.9</v>
      </c>
      <c r="D683" s="30">
        <v>96.72</v>
      </c>
      <c r="N683"/>
      <c r="O683"/>
      <c r="P683"/>
    </row>
    <row r="684" spans="2:16" x14ac:dyDescent="0.25">
      <c r="B684" s="47" t="s">
        <v>135</v>
      </c>
      <c r="C684" s="30">
        <v>777.48</v>
      </c>
      <c r="D684" s="30">
        <v>930</v>
      </c>
      <c r="N684"/>
      <c r="O684"/>
      <c r="P684"/>
    </row>
    <row r="685" spans="2:16" x14ac:dyDescent="0.25">
      <c r="B685" s="41" t="s">
        <v>66</v>
      </c>
      <c r="C685" s="30">
        <v>1336</v>
      </c>
      <c r="D685" s="30">
        <v>1450</v>
      </c>
      <c r="N685"/>
      <c r="O685"/>
      <c r="P685"/>
    </row>
    <row r="686" spans="2:16" x14ac:dyDescent="0.25">
      <c r="B686" s="46" t="s">
        <v>75</v>
      </c>
      <c r="C686" s="30">
        <v>668</v>
      </c>
      <c r="D686" s="30">
        <v>725</v>
      </c>
      <c r="N686"/>
      <c r="O686"/>
      <c r="P686"/>
    </row>
    <row r="687" spans="2:16" x14ac:dyDescent="0.25">
      <c r="B687" s="47" t="s">
        <v>136</v>
      </c>
      <c r="C687" s="30">
        <v>150</v>
      </c>
      <c r="D687" s="30">
        <v>150</v>
      </c>
      <c r="N687"/>
      <c r="O687"/>
      <c r="P687"/>
    </row>
    <row r="688" spans="2:16" x14ac:dyDescent="0.25">
      <c r="B688" s="47" t="s">
        <v>133</v>
      </c>
      <c r="C688" s="30">
        <v>75</v>
      </c>
      <c r="D688" s="30">
        <v>75</v>
      </c>
      <c r="N688"/>
      <c r="O688"/>
      <c r="P688"/>
    </row>
    <row r="689" spans="2:16" x14ac:dyDescent="0.25">
      <c r="B689" s="47" t="s">
        <v>134</v>
      </c>
      <c r="C689" s="30">
        <v>0</v>
      </c>
      <c r="D689" s="30">
        <v>0</v>
      </c>
      <c r="N689"/>
      <c r="O689"/>
      <c r="P689"/>
    </row>
    <row r="690" spans="2:16" x14ac:dyDescent="0.25">
      <c r="B690" s="47" t="s">
        <v>135</v>
      </c>
      <c r="C690" s="30">
        <v>443</v>
      </c>
      <c r="D690" s="30">
        <v>500</v>
      </c>
      <c r="N690"/>
      <c r="O690"/>
      <c r="P690"/>
    </row>
    <row r="691" spans="2:16" x14ac:dyDescent="0.25">
      <c r="B691" s="46" t="s">
        <v>94</v>
      </c>
      <c r="C691" s="30">
        <v>668</v>
      </c>
      <c r="D691" s="30">
        <v>725</v>
      </c>
      <c r="N691"/>
      <c r="O691"/>
      <c r="P691"/>
    </row>
    <row r="692" spans="2:16" x14ac:dyDescent="0.25">
      <c r="B692" s="47" t="s">
        <v>136</v>
      </c>
      <c r="C692" s="30">
        <v>150</v>
      </c>
      <c r="D692" s="30">
        <v>150</v>
      </c>
      <c r="N692"/>
      <c r="O692"/>
      <c r="P692"/>
    </row>
    <row r="693" spans="2:16" x14ac:dyDescent="0.25">
      <c r="B693" s="47" t="s">
        <v>133</v>
      </c>
      <c r="C693" s="30">
        <v>75</v>
      </c>
      <c r="D693" s="30">
        <v>75</v>
      </c>
      <c r="N693"/>
      <c r="O693"/>
      <c r="P693"/>
    </row>
    <row r="694" spans="2:16" x14ac:dyDescent="0.25">
      <c r="B694" s="47" t="s">
        <v>134</v>
      </c>
      <c r="C694" s="30">
        <v>0</v>
      </c>
      <c r="D694" s="30">
        <v>0</v>
      </c>
      <c r="N694"/>
      <c r="O694"/>
      <c r="P694"/>
    </row>
    <row r="695" spans="2:16" x14ac:dyDescent="0.25">
      <c r="B695" s="47" t="s">
        <v>135</v>
      </c>
      <c r="C695" s="30">
        <v>443</v>
      </c>
      <c r="D695" s="30">
        <v>500</v>
      </c>
      <c r="N695"/>
      <c r="O695"/>
      <c r="P695"/>
    </row>
    <row r="696" spans="2:16" x14ac:dyDescent="0.25">
      <c r="B696" s="41" t="s">
        <v>57</v>
      </c>
      <c r="C696" s="30">
        <v>2360</v>
      </c>
      <c r="D696" s="30">
        <v>2485</v>
      </c>
      <c r="N696"/>
      <c r="O696"/>
      <c r="P696"/>
    </row>
    <row r="697" spans="2:16" x14ac:dyDescent="0.25">
      <c r="B697" s="46" t="s">
        <v>41</v>
      </c>
      <c r="C697" s="30">
        <v>2360</v>
      </c>
      <c r="D697" s="30">
        <v>2485</v>
      </c>
      <c r="N697"/>
      <c r="O697"/>
      <c r="P697"/>
    </row>
    <row r="698" spans="2:16" x14ac:dyDescent="0.25">
      <c r="B698" s="47" t="s">
        <v>136</v>
      </c>
      <c r="C698" s="30">
        <v>30</v>
      </c>
      <c r="D698" s="30">
        <v>30</v>
      </c>
      <c r="N698"/>
      <c r="O698"/>
      <c r="P698"/>
    </row>
    <row r="699" spans="2:16" x14ac:dyDescent="0.25">
      <c r="B699" s="47" t="s">
        <v>133</v>
      </c>
      <c r="C699" s="30">
        <v>1300</v>
      </c>
      <c r="D699" s="30">
        <v>1325</v>
      </c>
      <c r="N699"/>
      <c r="O699"/>
      <c r="P699"/>
    </row>
    <row r="700" spans="2:16" x14ac:dyDescent="0.25">
      <c r="B700" s="47" t="s">
        <v>134</v>
      </c>
      <c r="C700" s="30">
        <v>0</v>
      </c>
      <c r="D700" s="30">
        <v>0</v>
      </c>
      <c r="N700"/>
      <c r="O700"/>
      <c r="P700"/>
    </row>
    <row r="701" spans="2:16" x14ac:dyDescent="0.25">
      <c r="B701" s="47" t="s">
        <v>135</v>
      </c>
      <c r="C701" s="30">
        <v>1030</v>
      </c>
      <c r="D701" s="30">
        <v>1130</v>
      </c>
      <c r="N701"/>
      <c r="O701"/>
      <c r="P701"/>
    </row>
    <row r="702" spans="2:16" x14ac:dyDescent="0.25">
      <c r="B702" s="41" t="s">
        <v>80</v>
      </c>
      <c r="C702" s="30">
        <v>1834.0002683078139</v>
      </c>
      <c r="D702" s="30">
        <v>1836.5973809565182</v>
      </c>
      <c r="N702"/>
      <c r="O702"/>
      <c r="P702"/>
    </row>
    <row r="703" spans="2:16" x14ac:dyDescent="0.25">
      <c r="B703" s="46" t="s">
        <v>100</v>
      </c>
      <c r="C703" s="30">
        <v>1014.4943403894442</v>
      </c>
      <c r="D703" s="30">
        <v>1015.9309574548798</v>
      </c>
      <c r="N703"/>
      <c r="O703"/>
      <c r="P703"/>
    </row>
    <row r="704" spans="2:16" x14ac:dyDescent="0.25">
      <c r="B704" s="47" t="s">
        <v>136</v>
      </c>
      <c r="C704" s="30">
        <v>276.5797002152247</v>
      </c>
      <c r="D704" s="30">
        <v>258.65573826559455</v>
      </c>
      <c r="N704"/>
      <c r="O704"/>
      <c r="P704"/>
    </row>
    <row r="705" spans="2:16" x14ac:dyDescent="0.25">
      <c r="B705" s="47" t="s">
        <v>133</v>
      </c>
      <c r="C705" s="30">
        <v>276.5797002152247</v>
      </c>
      <c r="D705" s="30">
        <v>276.5797002152247</v>
      </c>
      <c r="N705"/>
      <c r="O705"/>
      <c r="P705"/>
    </row>
    <row r="706" spans="2:16" x14ac:dyDescent="0.25">
      <c r="B706" s="47" t="s">
        <v>134</v>
      </c>
      <c r="C706" s="30">
        <v>82.973910064567406</v>
      </c>
      <c r="D706" s="30">
        <v>82.973910064567406</v>
      </c>
      <c r="N706"/>
      <c r="O706"/>
      <c r="P706"/>
    </row>
    <row r="707" spans="2:16" x14ac:dyDescent="0.25">
      <c r="B707" s="47" t="s">
        <v>135</v>
      </c>
      <c r="C707" s="30">
        <v>378.36102989442742</v>
      </c>
      <c r="D707" s="30">
        <v>397.72160890949306</v>
      </c>
      <c r="N707"/>
      <c r="O707"/>
      <c r="P707"/>
    </row>
    <row r="708" spans="2:16" x14ac:dyDescent="0.25">
      <c r="B708" s="46" t="s">
        <v>75</v>
      </c>
      <c r="C708" s="30">
        <v>819.50592791836948</v>
      </c>
      <c r="D708" s="30">
        <v>820.66642350163829</v>
      </c>
      <c r="N708"/>
      <c r="O708"/>
      <c r="P708"/>
    </row>
    <row r="709" spans="2:16" x14ac:dyDescent="0.25">
      <c r="B709" s="47" t="s">
        <v>136</v>
      </c>
      <c r="C709" s="30">
        <v>223.4203729330342</v>
      </c>
      <c r="D709" s="30">
        <v>208.94144241099059</v>
      </c>
      <c r="N709"/>
      <c r="O709"/>
      <c r="P709"/>
    </row>
    <row r="710" spans="2:16" x14ac:dyDescent="0.25">
      <c r="B710" s="47" t="s">
        <v>133</v>
      </c>
      <c r="C710" s="30">
        <v>223.4203729330342</v>
      </c>
      <c r="D710" s="30">
        <v>223.4203729330342</v>
      </c>
      <c r="N710"/>
      <c r="O710"/>
      <c r="P710"/>
    </row>
    <row r="711" spans="2:16" x14ac:dyDescent="0.25">
      <c r="B711" s="47" t="s">
        <v>134</v>
      </c>
      <c r="C711" s="30">
        <v>67.02611187991026</v>
      </c>
      <c r="D711" s="30">
        <v>67.02611187991026</v>
      </c>
      <c r="N711"/>
      <c r="O711"/>
      <c r="P711"/>
    </row>
    <row r="712" spans="2:16" x14ac:dyDescent="0.25">
      <c r="B712" s="47" t="s">
        <v>135</v>
      </c>
      <c r="C712" s="30">
        <v>305.6390701723908</v>
      </c>
      <c r="D712" s="30">
        <v>321.2784962777032</v>
      </c>
      <c r="N712"/>
      <c r="O712"/>
      <c r="P712"/>
    </row>
    <row r="713" spans="2:16" x14ac:dyDescent="0.25">
      <c r="B713" s="41" t="s">
        <v>17</v>
      </c>
      <c r="C713" s="30">
        <v>12787.169978323698</v>
      </c>
      <c r="D713" s="30">
        <v>12530.000000000002</v>
      </c>
      <c r="N713"/>
      <c r="O713"/>
      <c r="P713"/>
    </row>
    <row r="714" spans="2:16" x14ac:dyDescent="0.25">
      <c r="B714" s="46" t="s">
        <v>41</v>
      </c>
      <c r="C714" s="30">
        <v>4411.5736425216764</v>
      </c>
      <c r="D714" s="30">
        <v>4322.8500000000004</v>
      </c>
      <c r="N714"/>
      <c r="O714"/>
      <c r="P714"/>
    </row>
    <row r="715" spans="2:16" x14ac:dyDescent="0.25">
      <c r="B715" s="47" t="s">
        <v>136</v>
      </c>
      <c r="C715" s="30">
        <v>348.16364252167631</v>
      </c>
      <c r="D715" s="30">
        <v>414</v>
      </c>
      <c r="N715"/>
      <c r="O715"/>
      <c r="P715"/>
    </row>
    <row r="716" spans="2:16" x14ac:dyDescent="0.25">
      <c r="B716" s="47" t="s">
        <v>133</v>
      </c>
      <c r="C716" s="30">
        <v>2587.5</v>
      </c>
      <c r="D716" s="30">
        <v>2518.5</v>
      </c>
      <c r="N716"/>
      <c r="O716"/>
      <c r="P716"/>
    </row>
    <row r="717" spans="2:16" x14ac:dyDescent="0.25">
      <c r="B717" s="47" t="s">
        <v>134</v>
      </c>
      <c r="C717" s="30">
        <v>0</v>
      </c>
      <c r="D717" s="30">
        <v>0</v>
      </c>
      <c r="N717"/>
      <c r="O717"/>
      <c r="P717"/>
    </row>
    <row r="718" spans="2:16" x14ac:dyDescent="0.25">
      <c r="B718" s="47" t="s">
        <v>135</v>
      </c>
      <c r="C718" s="30">
        <v>1475.91</v>
      </c>
      <c r="D718" s="30">
        <v>1390.35</v>
      </c>
      <c r="N718"/>
      <c r="O718"/>
      <c r="P718"/>
    </row>
    <row r="719" spans="2:16" x14ac:dyDescent="0.25">
      <c r="B719" s="46" t="s">
        <v>75</v>
      </c>
      <c r="C719" s="30">
        <v>6265.7132893786129</v>
      </c>
      <c r="D719" s="30">
        <v>6139.7</v>
      </c>
      <c r="N719"/>
      <c r="O719"/>
      <c r="P719"/>
    </row>
    <row r="720" spans="2:16" x14ac:dyDescent="0.25">
      <c r="B720" s="47" t="s">
        <v>136</v>
      </c>
      <c r="C720" s="30">
        <v>494.4932893786127</v>
      </c>
      <c r="D720" s="30">
        <v>588</v>
      </c>
      <c r="N720"/>
      <c r="O720"/>
      <c r="P720"/>
    </row>
    <row r="721" spans="2:16" x14ac:dyDescent="0.25">
      <c r="B721" s="47" t="s">
        <v>133</v>
      </c>
      <c r="C721" s="30">
        <v>3675</v>
      </c>
      <c r="D721" s="30">
        <v>3577</v>
      </c>
      <c r="N721"/>
      <c r="O721"/>
      <c r="P721"/>
    </row>
    <row r="722" spans="2:16" x14ac:dyDescent="0.25">
      <c r="B722" s="47" t="s">
        <v>134</v>
      </c>
      <c r="C722" s="30">
        <v>0</v>
      </c>
      <c r="D722" s="30">
        <v>0</v>
      </c>
      <c r="N722"/>
      <c r="O722"/>
      <c r="P722"/>
    </row>
    <row r="723" spans="2:16" x14ac:dyDescent="0.25">
      <c r="B723" s="47" t="s">
        <v>135</v>
      </c>
      <c r="C723" s="30">
        <v>2096.2199999999998</v>
      </c>
      <c r="D723" s="30">
        <v>1974.7</v>
      </c>
      <c r="N723"/>
      <c r="O723"/>
      <c r="P723"/>
    </row>
    <row r="724" spans="2:16" x14ac:dyDescent="0.25">
      <c r="B724" s="46" t="s">
        <v>94</v>
      </c>
      <c r="C724" s="30">
        <v>2109.8830464234102</v>
      </c>
      <c r="D724" s="30">
        <v>2067.4499999999998</v>
      </c>
      <c r="N724"/>
      <c r="O724"/>
      <c r="P724"/>
    </row>
    <row r="725" spans="2:16" x14ac:dyDescent="0.25">
      <c r="B725" s="47" t="s">
        <v>136</v>
      </c>
      <c r="C725" s="30">
        <v>166.5130464234104</v>
      </c>
      <c r="D725" s="30">
        <v>198</v>
      </c>
      <c r="N725"/>
      <c r="O725"/>
      <c r="P725"/>
    </row>
    <row r="726" spans="2:16" x14ac:dyDescent="0.25">
      <c r="B726" s="47" t="s">
        <v>133</v>
      </c>
      <c r="C726" s="30">
        <v>1237.5</v>
      </c>
      <c r="D726" s="30">
        <v>1204.5</v>
      </c>
      <c r="N726"/>
      <c r="O726"/>
      <c r="P726"/>
    </row>
    <row r="727" spans="2:16" x14ac:dyDescent="0.25">
      <c r="B727" s="47" t="s">
        <v>134</v>
      </c>
      <c r="C727" s="30">
        <v>0</v>
      </c>
      <c r="D727" s="30">
        <v>0</v>
      </c>
      <c r="N727"/>
      <c r="O727"/>
      <c r="P727"/>
    </row>
    <row r="728" spans="2:16" x14ac:dyDescent="0.25">
      <c r="B728" s="47" t="s">
        <v>135</v>
      </c>
      <c r="C728" s="30">
        <v>705.87</v>
      </c>
      <c r="D728" s="30">
        <v>664.95</v>
      </c>
      <c r="N728"/>
      <c r="O728"/>
      <c r="P728"/>
    </row>
    <row r="729" spans="2:16" x14ac:dyDescent="0.25">
      <c r="B729" s="41" t="s">
        <v>45</v>
      </c>
      <c r="C729" s="30">
        <v>2250</v>
      </c>
      <c r="D729" s="30">
        <v>2120</v>
      </c>
      <c r="N729"/>
      <c r="O729"/>
      <c r="P729"/>
    </row>
    <row r="730" spans="2:16" x14ac:dyDescent="0.25">
      <c r="B730" s="46" t="s">
        <v>41</v>
      </c>
      <c r="C730" s="30">
        <v>2250</v>
      </c>
      <c r="D730" s="30">
        <v>2120</v>
      </c>
      <c r="N730"/>
      <c r="O730"/>
      <c r="P730"/>
    </row>
    <row r="731" spans="2:16" x14ac:dyDescent="0.25">
      <c r="B731" s="47" t="s">
        <v>136</v>
      </c>
      <c r="C731" s="30">
        <v>70</v>
      </c>
      <c r="D731" s="30">
        <v>70</v>
      </c>
      <c r="N731"/>
      <c r="O731"/>
      <c r="P731"/>
    </row>
    <row r="732" spans="2:16" x14ac:dyDescent="0.25">
      <c r="B732" s="47" t="s">
        <v>133</v>
      </c>
      <c r="C732" s="30">
        <v>880</v>
      </c>
      <c r="D732" s="30">
        <v>850</v>
      </c>
      <c r="N732"/>
      <c r="O732"/>
      <c r="P732"/>
    </row>
    <row r="733" spans="2:16" x14ac:dyDescent="0.25">
      <c r="B733" s="47" t="s">
        <v>134</v>
      </c>
      <c r="C733" s="30">
        <v>0</v>
      </c>
      <c r="D733" s="30">
        <v>0</v>
      </c>
      <c r="N733"/>
      <c r="O733"/>
      <c r="P733"/>
    </row>
    <row r="734" spans="2:16" x14ac:dyDescent="0.25">
      <c r="B734" s="47" t="s">
        <v>135</v>
      </c>
      <c r="C734" s="30">
        <v>1300</v>
      </c>
      <c r="D734" s="30">
        <v>1200</v>
      </c>
      <c r="N734"/>
      <c r="O734"/>
      <c r="P734"/>
    </row>
    <row r="735" spans="2:16" x14ac:dyDescent="0.25">
      <c r="B735" s="41" t="s">
        <v>59</v>
      </c>
      <c r="C735" s="30">
        <v>1020</v>
      </c>
      <c r="D735" s="30">
        <v>1170</v>
      </c>
      <c r="N735"/>
      <c r="O735"/>
      <c r="P735"/>
    </row>
    <row r="736" spans="2:16" x14ac:dyDescent="0.25">
      <c r="B736" s="46" t="s">
        <v>41</v>
      </c>
      <c r="C736" s="30">
        <v>1020</v>
      </c>
      <c r="D736" s="30">
        <v>1170</v>
      </c>
      <c r="N736"/>
      <c r="O736"/>
      <c r="P736"/>
    </row>
    <row r="737" spans="2:16" x14ac:dyDescent="0.25">
      <c r="B737" s="47" t="s">
        <v>136</v>
      </c>
      <c r="C737" s="30">
        <v>10</v>
      </c>
      <c r="D737" s="30">
        <v>10</v>
      </c>
      <c r="N737"/>
      <c r="O737"/>
      <c r="P737"/>
    </row>
    <row r="738" spans="2:16" x14ac:dyDescent="0.25">
      <c r="B738" s="47" t="s">
        <v>133</v>
      </c>
      <c r="C738" s="30">
        <v>400</v>
      </c>
      <c r="D738" s="30">
        <v>400</v>
      </c>
      <c r="N738"/>
      <c r="O738"/>
      <c r="P738"/>
    </row>
    <row r="739" spans="2:16" x14ac:dyDescent="0.25">
      <c r="B739" s="47" t="s">
        <v>134</v>
      </c>
      <c r="C739" s="30">
        <v>0</v>
      </c>
      <c r="D739" s="30">
        <v>0</v>
      </c>
      <c r="N739"/>
      <c r="O739"/>
      <c r="P739"/>
    </row>
    <row r="740" spans="2:16" x14ac:dyDescent="0.25">
      <c r="B740" s="47" t="s">
        <v>135</v>
      </c>
      <c r="C740" s="30">
        <v>610</v>
      </c>
      <c r="D740" s="30">
        <v>760</v>
      </c>
      <c r="N740"/>
      <c r="O740"/>
      <c r="P740"/>
    </row>
    <row r="741" spans="2:16" x14ac:dyDescent="0.25">
      <c r="B741" s="41" t="s">
        <v>35</v>
      </c>
      <c r="C741" s="30">
        <v>896.99938506104274</v>
      </c>
      <c r="D741" s="30">
        <v>937.99952834113424</v>
      </c>
      <c r="N741"/>
      <c r="O741"/>
      <c r="P741"/>
    </row>
    <row r="742" spans="2:16" x14ac:dyDescent="0.25">
      <c r="B742" s="46" t="s">
        <v>38</v>
      </c>
      <c r="C742" s="30">
        <v>286.40611236211817</v>
      </c>
      <c r="D742" s="30">
        <v>299.67380747506945</v>
      </c>
      <c r="N742"/>
      <c r="O742"/>
      <c r="P742"/>
    </row>
    <row r="743" spans="2:16" x14ac:dyDescent="0.25">
      <c r="B743" s="47" t="s">
        <v>136</v>
      </c>
      <c r="C743" s="30">
        <v>79.823331204603718</v>
      </c>
      <c r="D743" s="30">
        <v>80</v>
      </c>
      <c r="N743"/>
      <c r="O743"/>
      <c r="P743"/>
    </row>
    <row r="744" spans="2:16" x14ac:dyDescent="0.25">
      <c r="B744" s="47" t="s">
        <v>133</v>
      </c>
      <c r="C744" s="30">
        <v>0</v>
      </c>
      <c r="D744" s="30">
        <v>0</v>
      </c>
      <c r="N744"/>
      <c r="O744"/>
      <c r="P744"/>
    </row>
    <row r="745" spans="2:16" x14ac:dyDescent="0.25">
      <c r="B745" s="47" t="s">
        <v>134</v>
      </c>
      <c r="C745" s="30">
        <v>0</v>
      </c>
      <c r="D745" s="30">
        <v>0</v>
      </c>
      <c r="N745"/>
      <c r="O745"/>
      <c r="P745"/>
    </row>
    <row r="746" spans="2:16" x14ac:dyDescent="0.25">
      <c r="B746" s="47" t="s">
        <v>135</v>
      </c>
      <c r="C746" s="30">
        <v>206.58278115751443</v>
      </c>
      <c r="D746" s="30">
        <v>219.67380747506945</v>
      </c>
      <c r="N746"/>
      <c r="O746"/>
      <c r="P746"/>
    </row>
    <row r="747" spans="2:16" x14ac:dyDescent="0.25">
      <c r="B747" s="46" t="s">
        <v>34</v>
      </c>
      <c r="C747" s="30">
        <v>610.59327269892458</v>
      </c>
      <c r="D747" s="30">
        <v>638.32572086606478</v>
      </c>
      <c r="N747"/>
      <c r="O747"/>
      <c r="P747"/>
    </row>
    <row r="748" spans="2:16" x14ac:dyDescent="0.25">
      <c r="B748" s="47" t="s">
        <v>136</v>
      </c>
      <c r="C748" s="30">
        <v>170.17649740772703</v>
      </c>
      <c r="D748" s="30">
        <v>170</v>
      </c>
      <c r="N748"/>
      <c r="O748"/>
      <c r="P748"/>
    </row>
    <row r="749" spans="2:16" x14ac:dyDescent="0.25">
      <c r="B749" s="47" t="s">
        <v>133</v>
      </c>
      <c r="C749" s="30">
        <v>0</v>
      </c>
      <c r="D749" s="30">
        <v>0</v>
      </c>
      <c r="N749"/>
      <c r="O749"/>
      <c r="P749"/>
    </row>
    <row r="750" spans="2:16" x14ac:dyDescent="0.25">
      <c r="B750" s="47" t="s">
        <v>134</v>
      </c>
      <c r="C750" s="30">
        <v>0</v>
      </c>
      <c r="D750" s="30">
        <v>0</v>
      </c>
      <c r="N750"/>
      <c r="O750"/>
      <c r="P750"/>
    </row>
    <row r="751" spans="2:16" x14ac:dyDescent="0.25">
      <c r="B751" s="47" t="s">
        <v>135</v>
      </c>
      <c r="C751" s="30">
        <v>440.41677529119755</v>
      </c>
      <c r="D751" s="30">
        <v>468.32572086606478</v>
      </c>
      <c r="N751"/>
      <c r="O751"/>
      <c r="P751"/>
    </row>
    <row r="752" spans="2:16" x14ac:dyDescent="0.25">
      <c r="B752" s="41" t="s">
        <v>70</v>
      </c>
      <c r="C752" s="30">
        <v>4865</v>
      </c>
      <c r="D752" s="30">
        <v>4521</v>
      </c>
      <c r="N752"/>
      <c r="O752"/>
      <c r="P752"/>
    </row>
    <row r="753" spans="2:16" x14ac:dyDescent="0.25">
      <c r="B753" s="46" t="s">
        <v>94</v>
      </c>
      <c r="C753" s="30">
        <v>4865</v>
      </c>
      <c r="D753" s="30">
        <v>4521</v>
      </c>
      <c r="N753"/>
      <c r="O753"/>
      <c r="P753"/>
    </row>
    <row r="754" spans="2:16" x14ac:dyDescent="0.25">
      <c r="B754" s="47" t="s">
        <v>136</v>
      </c>
      <c r="C754" s="30">
        <v>600</v>
      </c>
      <c r="D754" s="30">
        <v>600</v>
      </c>
      <c r="N754"/>
      <c r="O754"/>
      <c r="P754"/>
    </row>
    <row r="755" spans="2:16" x14ac:dyDescent="0.25">
      <c r="B755" s="47" t="s">
        <v>133</v>
      </c>
      <c r="C755" s="30">
        <v>2500</v>
      </c>
      <c r="D755" s="30">
        <v>2386</v>
      </c>
      <c r="N755"/>
      <c r="O755"/>
      <c r="P755"/>
    </row>
    <row r="756" spans="2:16" x14ac:dyDescent="0.25">
      <c r="B756" s="47" t="s">
        <v>134</v>
      </c>
      <c r="C756" s="30">
        <v>200</v>
      </c>
      <c r="D756" s="30">
        <v>200</v>
      </c>
      <c r="N756"/>
      <c r="O756"/>
      <c r="P756"/>
    </row>
    <row r="757" spans="2:16" x14ac:dyDescent="0.25">
      <c r="B757" s="47" t="s">
        <v>135</v>
      </c>
      <c r="C757" s="30">
        <v>1565</v>
      </c>
      <c r="D757" s="30">
        <v>1335</v>
      </c>
      <c r="N757"/>
      <c r="O757"/>
      <c r="P757"/>
    </row>
    <row r="758" spans="2:16" x14ac:dyDescent="0.25">
      <c r="B758" s="41" t="s">
        <v>64</v>
      </c>
      <c r="C758" s="30">
        <v>531.18677745664741</v>
      </c>
      <c r="D758" s="30">
        <v>436.5293900488125</v>
      </c>
      <c r="N758"/>
      <c r="O758"/>
      <c r="P758"/>
    </row>
    <row r="759" spans="2:16" x14ac:dyDescent="0.25">
      <c r="B759" s="46" t="s">
        <v>65</v>
      </c>
      <c r="C759" s="30">
        <v>531.18677745664741</v>
      </c>
      <c r="D759" s="30">
        <v>436.5293900488125</v>
      </c>
      <c r="N759"/>
      <c r="O759"/>
      <c r="P759"/>
    </row>
    <row r="760" spans="2:16" x14ac:dyDescent="0.25">
      <c r="B760" s="47" t="s">
        <v>136</v>
      </c>
      <c r="C760" s="30">
        <v>331.18677745664741</v>
      </c>
      <c r="D760" s="30">
        <v>236.5293900488125</v>
      </c>
      <c r="N760"/>
      <c r="O760"/>
      <c r="P760"/>
    </row>
    <row r="761" spans="2:16" x14ac:dyDescent="0.25">
      <c r="B761" s="47" t="s">
        <v>133</v>
      </c>
      <c r="C761" s="30">
        <v>0</v>
      </c>
      <c r="D761" s="30">
        <v>0</v>
      </c>
      <c r="N761"/>
      <c r="O761"/>
      <c r="P761"/>
    </row>
    <row r="762" spans="2:16" x14ac:dyDescent="0.25">
      <c r="B762" s="47" t="s">
        <v>134</v>
      </c>
      <c r="C762" s="30">
        <v>0</v>
      </c>
      <c r="D762" s="30">
        <v>0</v>
      </c>
      <c r="N762"/>
      <c r="O762"/>
      <c r="P762"/>
    </row>
    <row r="763" spans="2:16" x14ac:dyDescent="0.25">
      <c r="B763" s="47" t="s">
        <v>135</v>
      </c>
      <c r="C763" s="30">
        <v>200</v>
      </c>
      <c r="D763" s="30">
        <v>200</v>
      </c>
      <c r="N763"/>
      <c r="O763"/>
      <c r="P763"/>
    </row>
    <row r="764" spans="2:16" x14ac:dyDescent="0.25">
      <c r="B764" s="41" t="s">
        <v>43</v>
      </c>
      <c r="C764" s="30">
        <v>900</v>
      </c>
      <c r="D764" s="30">
        <v>900</v>
      </c>
      <c r="N764"/>
      <c r="O764"/>
      <c r="P764"/>
    </row>
    <row r="765" spans="2:16" x14ac:dyDescent="0.25">
      <c r="B765" s="46" t="s">
        <v>41</v>
      </c>
      <c r="C765" s="30">
        <v>900</v>
      </c>
      <c r="D765" s="30">
        <v>900</v>
      </c>
      <c r="N765"/>
      <c r="O765"/>
      <c r="P765"/>
    </row>
    <row r="766" spans="2:16" x14ac:dyDescent="0.25">
      <c r="B766" s="47" t="s">
        <v>136</v>
      </c>
      <c r="C766" s="30">
        <v>100</v>
      </c>
      <c r="D766" s="30">
        <v>100</v>
      </c>
      <c r="N766"/>
      <c r="O766"/>
      <c r="P766"/>
    </row>
    <row r="767" spans="2:16" x14ac:dyDescent="0.25">
      <c r="B767" s="47" t="s">
        <v>133</v>
      </c>
      <c r="C767" s="30">
        <v>0</v>
      </c>
      <c r="D767" s="30">
        <v>0</v>
      </c>
      <c r="N767"/>
      <c r="O767"/>
      <c r="P767"/>
    </row>
    <row r="768" spans="2:16" x14ac:dyDescent="0.25">
      <c r="B768" s="47" t="s">
        <v>134</v>
      </c>
      <c r="C768" s="30">
        <v>0</v>
      </c>
      <c r="D768" s="30">
        <v>0</v>
      </c>
      <c r="N768"/>
      <c r="O768"/>
      <c r="P768"/>
    </row>
    <row r="769" spans="2:16" x14ac:dyDescent="0.25">
      <c r="B769" s="47" t="s">
        <v>135</v>
      </c>
      <c r="C769" s="30">
        <v>800</v>
      </c>
      <c r="D769" s="30">
        <v>800</v>
      </c>
      <c r="N769"/>
      <c r="O769"/>
      <c r="P769"/>
    </row>
    <row r="770" spans="2:16" x14ac:dyDescent="0.25">
      <c r="B770" s="41" t="s">
        <v>27</v>
      </c>
      <c r="C770" s="30">
        <v>2365.7397037572255</v>
      </c>
      <c r="D770" s="30">
        <v>2587.7267320234628</v>
      </c>
      <c r="N770"/>
      <c r="O770"/>
      <c r="P770"/>
    </row>
    <row r="771" spans="2:16" x14ac:dyDescent="0.25">
      <c r="B771" s="46" t="s">
        <v>107</v>
      </c>
      <c r="C771" s="30">
        <v>1585.0456015173411</v>
      </c>
      <c r="D771" s="30">
        <v>1733.7769104557201</v>
      </c>
      <c r="N771"/>
      <c r="O771"/>
      <c r="P771"/>
    </row>
    <row r="772" spans="2:16" x14ac:dyDescent="0.25">
      <c r="B772" s="47" t="s">
        <v>136</v>
      </c>
      <c r="C772" s="30">
        <v>647.04560151734108</v>
      </c>
      <c r="D772" s="30">
        <v>695.2769104557201</v>
      </c>
      <c r="N772"/>
      <c r="O772"/>
      <c r="P772"/>
    </row>
    <row r="773" spans="2:16" x14ac:dyDescent="0.25">
      <c r="B773" s="47" t="s">
        <v>133</v>
      </c>
      <c r="C773" s="30">
        <v>201</v>
      </c>
      <c r="D773" s="30">
        <v>201</v>
      </c>
      <c r="N773"/>
      <c r="O773"/>
      <c r="P773"/>
    </row>
    <row r="774" spans="2:16" x14ac:dyDescent="0.25">
      <c r="B774" s="47" t="s">
        <v>134</v>
      </c>
      <c r="C774" s="30">
        <v>67</v>
      </c>
      <c r="D774" s="30">
        <v>67</v>
      </c>
      <c r="N774"/>
      <c r="O774"/>
      <c r="P774"/>
    </row>
    <row r="775" spans="2:16" x14ac:dyDescent="0.25">
      <c r="B775" s="47" t="s">
        <v>135</v>
      </c>
      <c r="C775" s="30">
        <v>670</v>
      </c>
      <c r="D775" s="30">
        <v>770.5</v>
      </c>
      <c r="N775"/>
      <c r="O775"/>
      <c r="P775"/>
    </row>
    <row r="776" spans="2:16" x14ac:dyDescent="0.25">
      <c r="B776" s="46" t="s">
        <v>72</v>
      </c>
      <c r="C776" s="30">
        <v>780.69410223988439</v>
      </c>
      <c r="D776" s="30">
        <v>853.94982156774267</v>
      </c>
      <c r="N776"/>
      <c r="O776"/>
      <c r="P776"/>
    </row>
    <row r="777" spans="2:16" x14ac:dyDescent="0.25">
      <c r="B777" s="47" t="s">
        <v>136</v>
      </c>
      <c r="C777" s="30">
        <v>318.69410223988439</v>
      </c>
      <c r="D777" s="30">
        <v>342.44982156774267</v>
      </c>
      <c r="N777"/>
      <c r="O777"/>
      <c r="P777"/>
    </row>
    <row r="778" spans="2:16" x14ac:dyDescent="0.25">
      <c r="B778" s="47" t="s">
        <v>133</v>
      </c>
      <c r="C778" s="30">
        <v>99</v>
      </c>
      <c r="D778" s="30">
        <v>99</v>
      </c>
      <c r="N778"/>
      <c r="O778"/>
      <c r="P778"/>
    </row>
    <row r="779" spans="2:16" x14ac:dyDescent="0.25">
      <c r="B779" s="47" t="s">
        <v>134</v>
      </c>
      <c r="C779" s="30">
        <v>33</v>
      </c>
      <c r="D779" s="30">
        <v>33</v>
      </c>
      <c r="N779"/>
      <c r="O779"/>
      <c r="P779"/>
    </row>
    <row r="780" spans="2:16" x14ac:dyDescent="0.25">
      <c r="B780" s="47" t="s">
        <v>135</v>
      </c>
      <c r="C780" s="30">
        <v>330</v>
      </c>
      <c r="D780" s="30">
        <v>379.5</v>
      </c>
      <c r="N780"/>
      <c r="O780"/>
      <c r="P780"/>
    </row>
    <row r="781" spans="2:16" x14ac:dyDescent="0.25">
      <c r="B781" s="41" t="s">
        <v>14</v>
      </c>
      <c r="C781" s="30">
        <v>1750</v>
      </c>
      <c r="D781" s="30">
        <v>1600</v>
      </c>
      <c r="N781"/>
      <c r="O781"/>
      <c r="P781"/>
    </row>
    <row r="782" spans="2:16" x14ac:dyDescent="0.25">
      <c r="B782" s="46" t="s">
        <v>41</v>
      </c>
      <c r="C782" s="30">
        <v>612.5</v>
      </c>
      <c r="D782" s="30">
        <v>560</v>
      </c>
      <c r="N782"/>
      <c r="O782"/>
      <c r="P782"/>
    </row>
    <row r="783" spans="2:16" x14ac:dyDescent="0.25">
      <c r="B783" s="47" t="s">
        <v>136</v>
      </c>
      <c r="C783" s="30">
        <v>70</v>
      </c>
      <c r="D783" s="30">
        <v>70</v>
      </c>
      <c r="N783"/>
      <c r="O783"/>
      <c r="P783"/>
    </row>
    <row r="784" spans="2:16" x14ac:dyDescent="0.25">
      <c r="B784" s="47" t="s">
        <v>133</v>
      </c>
      <c r="C784" s="30">
        <v>420</v>
      </c>
      <c r="D784" s="30">
        <v>420</v>
      </c>
      <c r="N784"/>
      <c r="O784"/>
      <c r="P784"/>
    </row>
    <row r="785" spans="2:16" x14ac:dyDescent="0.25">
      <c r="B785" s="47" t="s">
        <v>134</v>
      </c>
      <c r="C785" s="30">
        <v>0</v>
      </c>
      <c r="D785" s="30">
        <v>0</v>
      </c>
      <c r="N785"/>
      <c r="O785"/>
      <c r="P785"/>
    </row>
    <row r="786" spans="2:16" x14ac:dyDescent="0.25">
      <c r="B786" s="47" t="s">
        <v>135</v>
      </c>
      <c r="C786" s="30">
        <v>122.5</v>
      </c>
      <c r="D786" s="30">
        <v>70</v>
      </c>
      <c r="N786"/>
      <c r="O786"/>
      <c r="P786"/>
    </row>
    <row r="787" spans="2:16" x14ac:dyDescent="0.25">
      <c r="B787" s="46" t="s">
        <v>11</v>
      </c>
      <c r="C787" s="30">
        <v>1137.5</v>
      </c>
      <c r="D787" s="30">
        <v>1040</v>
      </c>
      <c r="N787"/>
      <c r="O787"/>
      <c r="P787"/>
    </row>
    <row r="788" spans="2:16" x14ac:dyDescent="0.25">
      <c r="B788" s="47" t="s">
        <v>136</v>
      </c>
      <c r="C788" s="30">
        <v>130</v>
      </c>
      <c r="D788" s="30">
        <v>130</v>
      </c>
      <c r="N788"/>
      <c r="O788"/>
      <c r="P788"/>
    </row>
    <row r="789" spans="2:16" x14ac:dyDescent="0.25">
      <c r="B789" s="47" t="s">
        <v>133</v>
      </c>
      <c r="C789" s="30">
        <v>780</v>
      </c>
      <c r="D789" s="30">
        <v>780</v>
      </c>
      <c r="N789"/>
      <c r="O789"/>
      <c r="P789"/>
    </row>
    <row r="790" spans="2:16" x14ac:dyDescent="0.25">
      <c r="B790" s="47" t="s">
        <v>134</v>
      </c>
      <c r="C790" s="30">
        <v>0</v>
      </c>
      <c r="D790" s="30">
        <v>0</v>
      </c>
      <c r="N790"/>
      <c r="O790"/>
      <c r="P790"/>
    </row>
    <row r="791" spans="2:16" x14ac:dyDescent="0.25">
      <c r="B791" s="47" t="s">
        <v>135</v>
      </c>
      <c r="C791" s="30">
        <v>227.5</v>
      </c>
      <c r="D791" s="30">
        <v>130</v>
      </c>
      <c r="N791"/>
      <c r="O791"/>
      <c r="P791"/>
    </row>
    <row r="792" spans="2:16" x14ac:dyDescent="0.25">
      <c r="B792" s="41" t="s">
        <v>39</v>
      </c>
      <c r="C792" s="30">
        <v>128.66184971098266</v>
      </c>
      <c r="D792" s="30">
        <v>156.9256327166824</v>
      </c>
      <c r="N792"/>
      <c r="O792"/>
      <c r="P792"/>
    </row>
    <row r="793" spans="2:16" x14ac:dyDescent="0.25">
      <c r="B793" s="46" t="s">
        <v>38</v>
      </c>
      <c r="C793" s="30">
        <v>128.66184971098266</v>
      </c>
      <c r="D793" s="30">
        <v>156.9256327166824</v>
      </c>
      <c r="N793"/>
      <c r="O793"/>
      <c r="P793"/>
    </row>
    <row r="794" spans="2:16" x14ac:dyDescent="0.25">
      <c r="B794" s="47" t="s">
        <v>136</v>
      </c>
      <c r="C794" s="30">
        <v>84.661849710982665</v>
      </c>
      <c r="D794" s="30">
        <v>56.925632716682387</v>
      </c>
      <c r="N794"/>
      <c r="O794"/>
      <c r="P794"/>
    </row>
    <row r="795" spans="2:16" x14ac:dyDescent="0.25">
      <c r="B795" s="47" t="s">
        <v>133</v>
      </c>
      <c r="C795" s="30">
        <v>0</v>
      </c>
      <c r="D795" s="30">
        <v>0</v>
      </c>
      <c r="N795"/>
      <c r="O795"/>
      <c r="P795"/>
    </row>
    <row r="796" spans="2:16" x14ac:dyDescent="0.25">
      <c r="B796" s="47" t="s">
        <v>134</v>
      </c>
      <c r="C796" s="30">
        <v>0</v>
      </c>
      <c r="D796" s="30">
        <v>0</v>
      </c>
      <c r="N796"/>
      <c r="O796"/>
      <c r="P796"/>
    </row>
    <row r="797" spans="2:16" x14ac:dyDescent="0.25">
      <c r="B797" s="47" t="s">
        <v>135</v>
      </c>
      <c r="C797" s="30">
        <v>44</v>
      </c>
      <c r="D797" s="30">
        <v>100</v>
      </c>
      <c r="N797"/>
      <c r="O797"/>
      <c r="P797"/>
    </row>
    <row r="798" spans="2:16" x14ac:dyDescent="0.25">
      <c r="B798" s="41" t="s">
        <v>77</v>
      </c>
      <c r="C798" s="30">
        <v>5998.9154628165734</v>
      </c>
      <c r="D798" s="30">
        <v>5542.7314085384305</v>
      </c>
      <c r="N798"/>
      <c r="O798"/>
      <c r="P798"/>
    </row>
    <row r="799" spans="2:16" x14ac:dyDescent="0.25">
      <c r="B799" s="46" t="s">
        <v>75</v>
      </c>
      <c r="C799" s="30">
        <v>4154.0280210303918</v>
      </c>
      <c r="D799" s="30">
        <v>3838.1373644667924</v>
      </c>
      <c r="N799"/>
      <c r="O799"/>
      <c r="P799"/>
    </row>
    <row r="800" spans="2:16" x14ac:dyDescent="0.25">
      <c r="B800" s="47" t="s">
        <v>136</v>
      </c>
      <c r="C800" s="30">
        <v>701.40665262133496</v>
      </c>
      <c r="D800" s="30">
        <v>631.34042160631452</v>
      </c>
      <c r="N800"/>
      <c r="O800"/>
      <c r="P800"/>
    </row>
    <row r="801" spans="2:16" x14ac:dyDescent="0.25">
      <c r="B801" s="47" t="s">
        <v>133</v>
      </c>
      <c r="C801" s="30">
        <v>1523.4189752306308</v>
      </c>
      <c r="D801" s="30">
        <v>1454.172658174693</v>
      </c>
      <c r="N801"/>
      <c r="O801"/>
      <c r="P801"/>
    </row>
    <row r="802" spans="2:16" x14ac:dyDescent="0.25">
      <c r="B802" s="47" t="s">
        <v>134</v>
      </c>
      <c r="C802" s="30">
        <v>0</v>
      </c>
      <c r="D802" s="30">
        <v>0</v>
      </c>
      <c r="N802"/>
      <c r="O802"/>
      <c r="P802"/>
    </row>
    <row r="803" spans="2:16" x14ac:dyDescent="0.25">
      <c r="B803" s="47" t="s">
        <v>135</v>
      </c>
      <c r="C803" s="30">
        <v>1929.2023931784261</v>
      </c>
      <c r="D803" s="30">
        <v>1752.6242846857849</v>
      </c>
      <c r="N803"/>
      <c r="O803"/>
      <c r="P803"/>
    </row>
    <row r="804" spans="2:16" x14ac:dyDescent="0.25">
      <c r="B804" s="46" t="s">
        <v>94</v>
      </c>
      <c r="C804" s="30">
        <v>1844.8874417861812</v>
      </c>
      <c r="D804" s="30">
        <v>1704.5940440716374</v>
      </c>
      <c r="N804"/>
      <c r="O804"/>
      <c r="P804"/>
    </row>
    <row r="805" spans="2:16" x14ac:dyDescent="0.25">
      <c r="B805" s="47" t="s">
        <v>136</v>
      </c>
      <c r="C805" s="30">
        <v>311.50880987206415</v>
      </c>
      <c r="D805" s="30">
        <v>280.39098663195108</v>
      </c>
      <c r="N805"/>
      <c r="O805"/>
      <c r="P805"/>
    </row>
    <row r="806" spans="2:16" x14ac:dyDescent="0.25">
      <c r="B806" s="47" t="s">
        <v>133</v>
      </c>
      <c r="C806" s="30">
        <v>676.58102491196507</v>
      </c>
      <c r="D806" s="30">
        <v>645.82734196142121</v>
      </c>
      <c r="N806"/>
      <c r="O806"/>
      <c r="P806"/>
    </row>
    <row r="807" spans="2:16" x14ac:dyDescent="0.25">
      <c r="B807" s="47" t="s">
        <v>134</v>
      </c>
      <c r="C807" s="30">
        <v>0</v>
      </c>
      <c r="D807" s="30">
        <v>0</v>
      </c>
      <c r="N807"/>
      <c r="O807"/>
      <c r="P807"/>
    </row>
    <row r="808" spans="2:16" x14ac:dyDescent="0.25">
      <c r="B808" s="47" t="s">
        <v>135</v>
      </c>
      <c r="C808" s="30">
        <v>856.79760700215206</v>
      </c>
      <c r="D808" s="30">
        <v>778.37571547826519</v>
      </c>
      <c r="N808"/>
      <c r="O808"/>
      <c r="P808"/>
    </row>
    <row r="809" spans="2:16" x14ac:dyDescent="0.25">
      <c r="B809" s="41" t="s">
        <v>103</v>
      </c>
      <c r="C809" s="30">
        <v>376</v>
      </c>
      <c r="D809" s="30">
        <v>300</v>
      </c>
      <c r="N809"/>
      <c r="O809"/>
      <c r="P809"/>
    </row>
    <row r="810" spans="2:16" x14ac:dyDescent="0.25">
      <c r="B810" s="46" t="s">
        <v>100</v>
      </c>
      <c r="C810" s="30">
        <v>376</v>
      </c>
      <c r="D810" s="30">
        <v>300</v>
      </c>
      <c r="N810"/>
      <c r="O810"/>
      <c r="P810"/>
    </row>
    <row r="811" spans="2:16" x14ac:dyDescent="0.25">
      <c r="B811" s="47" t="s">
        <v>136</v>
      </c>
      <c r="C811" s="30">
        <v>75</v>
      </c>
      <c r="D811" s="30">
        <v>100</v>
      </c>
      <c r="N811"/>
      <c r="O811"/>
      <c r="P811"/>
    </row>
    <row r="812" spans="2:16" x14ac:dyDescent="0.25">
      <c r="B812" s="47" t="s">
        <v>133</v>
      </c>
      <c r="C812" s="30">
        <v>0</v>
      </c>
      <c r="D812" s="30">
        <v>0</v>
      </c>
      <c r="N812"/>
      <c r="O812"/>
      <c r="P812"/>
    </row>
    <row r="813" spans="2:16" x14ac:dyDescent="0.25">
      <c r="B813" s="47" t="s">
        <v>134</v>
      </c>
      <c r="C813" s="30">
        <v>0</v>
      </c>
      <c r="D813" s="30">
        <v>0</v>
      </c>
      <c r="N813"/>
      <c r="O813"/>
      <c r="P813"/>
    </row>
    <row r="814" spans="2:16" x14ac:dyDescent="0.25">
      <c r="B814" s="47" t="s">
        <v>135</v>
      </c>
      <c r="C814" s="30">
        <v>301</v>
      </c>
      <c r="D814" s="30">
        <v>200</v>
      </c>
      <c r="N814"/>
      <c r="O814"/>
      <c r="P814"/>
    </row>
    <row r="815" spans="2:16" x14ac:dyDescent="0.25">
      <c r="B815" s="41" t="s">
        <v>120</v>
      </c>
      <c r="C815" s="30">
        <v>252237.75101735746</v>
      </c>
      <c r="D815" s="30">
        <v>241189.65306327556</v>
      </c>
      <c r="N815"/>
      <c r="O815"/>
      <c r="P815"/>
    </row>
    <row r="816" spans="2:16" x14ac:dyDescent="0.25">
      <c r="N816"/>
      <c r="O816"/>
      <c r="P816"/>
    </row>
    <row r="817" spans="14:16" x14ac:dyDescent="0.25">
      <c r="N817"/>
      <c r="O817"/>
      <c r="P817"/>
    </row>
    <row r="818" spans="14:16" x14ac:dyDescent="0.25">
      <c r="N818"/>
      <c r="O818"/>
      <c r="P818"/>
    </row>
    <row r="819" spans="14:16" x14ac:dyDescent="0.25">
      <c r="N819"/>
      <c r="O819"/>
      <c r="P819"/>
    </row>
    <row r="820" spans="14:16" x14ac:dyDescent="0.25">
      <c r="N820"/>
      <c r="O820"/>
      <c r="P820"/>
    </row>
    <row r="821" spans="14:16" x14ac:dyDescent="0.25">
      <c r="N821"/>
      <c r="O821"/>
      <c r="P821"/>
    </row>
    <row r="822" spans="14:16" x14ac:dyDescent="0.25">
      <c r="N822"/>
      <c r="O822"/>
      <c r="P822"/>
    </row>
    <row r="823" spans="14:16" x14ac:dyDescent="0.25">
      <c r="N823"/>
      <c r="O823"/>
      <c r="P823"/>
    </row>
    <row r="824" spans="14:16" x14ac:dyDescent="0.25">
      <c r="N824"/>
      <c r="O824"/>
      <c r="P824"/>
    </row>
    <row r="825" spans="14:16" x14ac:dyDescent="0.25">
      <c r="N825"/>
      <c r="O825"/>
      <c r="P825"/>
    </row>
    <row r="826" spans="14:16" x14ac:dyDescent="0.25">
      <c r="N826"/>
      <c r="O826"/>
      <c r="P826"/>
    </row>
    <row r="827" spans="14:16" x14ac:dyDescent="0.25">
      <c r="N827"/>
      <c r="O827"/>
      <c r="P827"/>
    </row>
    <row r="828" spans="14:16" x14ac:dyDescent="0.25">
      <c r="N828"/>
      <c r="O828"/>
      <c r="P828"/>
    </row>
    <row r="829" spans="14:16" x14ac:dyDescent="0.25">
      <c r="N829"/>
      <c r="O829"/>
      <c r="P829"/>
    </row>
    <row r="830" spans="14:16" x14ac:dyDescent="0.25">
      <c r="N830"/>
      <c r="O830"/>
      <c r="P830"/>
    </row>
    <row r="831" spans="14:16" x14ac:dyDescent="0.25">
      <c r="N831"/>
      <c r="O831"/>
      <c r="P831"/>
    </row>
    <row r="832" spans="14:16" x14ac:dyDescent="0.25">
      <c r="N832"/>
      <c r="O832"/>
      <c r="P832"/>
    </row>
    <row r="833" spans="14:16" x14ac:dyDescent="0.25">
      <c r="N833"/>
      <c r="O833"/>
      <c r="P833"/>
    </row>
    <row r="834" spans="14:16" x14ac:dyDescent="0.25">
      <c r="N834"/>
      <c r="O834"/>
      <c r="P834"/>
    </row>
    <row r="835" spans="14:16" x14ac:dyDescent="0.25">
      <c r="N835"/>
      <c r="O835"/>
      <c r="P835"/>
    </row>
    <row r="836" spans="14:16" x14ac:dyDescent="0.25">
      <c r="N836"/>
      <c r="O836"/>
      <c r="P836"/>
    </row>
    <row r="837" spans="14:16" x14ac:dyDescent="0.25">
      <c r="N837"/>
      <c r="O837"/>
      <c r="P837"/>
    </row>
    <row r="838" spans="14:16" x14ac:dyDescent="0.25">
      <c r="N838"/>
      <c r="O838"/>
      <c r="P838"/>
    </row>
    <row r="839" spans="14:16" x14ac:dyDescent="0.25">
      <c r="N839"/>
      <c r="O839"/>
      <c r="P839"/>
    </row>
    <row r="840" spans="14:16" x14ac:dyDescent="0.25">
      <c r="N840"/>
      <c r="O840"/>
      <c r="P840"/>
    </row>
    <row r="841" spans="14:16" x14ac:dyDescent="0.25">
      <c r="N841"/>
      <c r="O841"/>
      <c r="P841"/>
    </row>
    <row r="842" spans="14:16" x14ac:dyDescent="0.25">
      <c r="N842"/>
      <c r="O842"/>
      <c r="P842"/>
    </row>
    <row r="843" spans="14:16" x14ac:dyDescent="0.25">
      <c r="N843"/>
      <c r="O843"/>
      <c r="P843"/>
    </row>
    <row r="844" spans="14:16" x14ac:dyDescent="0.25">
      <c r="N844"/>
      <c r="O844"/>
      <c r="P844"/>
    </row>
    <row r="845" spans="14:16" x14ac:dyDescent="0.25">
      <c r="N845"/>
      <c r="O845"/>
      <c r="P845"/>
    </row>
    <row r="846" spans="14:16" x14ac:dyDescent="0.25">
      <c r="N846"/>
      <c r="O846"/>
      <c r="P846"/>
    </row>
    <row r="847" spans="14:16" x14ac:dyDescent="0.25">
      <c r="N847"/>
      <c r="O847"/>
      <c r="P847"/>
    </row>
    <row r="848" spans="14:16" x14ac:dyDescent="0.25">
      <c r="N848"/>
      <c r="O848"/>
      <c r="P848"/>
    </row>
    <row r="849" spans="14:16" x14ac:dyDescent="0.25">
      <c r="N849"/>
      <c r="O849"/>
      <c r="P849"/>
    </row>
  </sheetData>
  <printOptions horizontalCentered="1" verticalCentered="1"/>
  <pageMargins left="0" right="0" top="0" bottom="0" header="0" footer="0"/>
  <pageSetup paperSize="9" scale="69" fitToHeight="5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65"/>
  <sheetViews>
    <sheetView topLeftCell="A13" zoomScaleNormal="100" zoomScaleSheetLayoutView="87" workbookViewId="0">
      <selection activeCell="K31" sqref="K31:N31"/>
    </sheetView>
  </sheetViews>
  <sheetFormatPr defaultColWidth="18.42578125" defaultRowHeight="15" x14ac:dyDescent="0.25"/>
  <cols>
    <col min="2" max="2" width="32" style="61" customWidth="1"/>
    <col min="3" max="3" width="27" customWidth="1"/>
    <col min="4" max="4" width="25.85546875" customWidth="1"/>
  </cols>
  <sheetData>
    <row r="2" spans="2:14" ht="15.75" thickBot="1" x14ac:dyDescent="0.3"/>
    <row r="3" spans="2:14" ht="19.5" thickBot="1" x14ac:dyDescent="0.35">
      <c r="B3" s="94" t="s">
        <v>166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2:14" x14ac:dyDescent="0.25">
      <c r="B4" s="69"/>
      <c r="C4" s="90" t="s">
        <v>156</v>
      </c>
      <c r="D4" s="91"/>
      <c r="E4" s="91"/>
      <c r="F4" s="92"/>
      <c r="G4" s="90" t="s">
        <v>157</v>
      </c>
      <c r="H4" s="91"/>
      <c r="I4" s="91"/>
      <c r="J4" s="92"/>
      <c r="K4" s="93" t="s">
        <v>168</v>
      </c>
      <c r="L4" s="91"/>
      <c r="M4" s="91"/>
      <c r="N4" s="92"/>
    </row>
    <row r="5" spans="2:14" ht="45" x14ac:dyDescent="0.25">
      <c r="B5" s="70" t="s">
        <v>119</v>
      </c>
      <c r="C5" s="60" t="s">
        <v>161</v>
      </c>
      <c r="D5" s="60" t="s">
        <v>162</v>
      </c>
      <c r="E5" s="60" t="s">
        <v>163</v>
      </c>
      <c r="F5" s="51" t="s">
        <v>135</v>
      </c>
      <c r="G5" s="60" t="s">
        <v>161</v>
      </c>
      <c r="H5" s="60" t="s">
        <v>162</v>
      </c>
      <c r="I5" s="60" t="s">
        <v>163</v>
      </c>
      <c r="J5" s="51" t="s">
        <v>135</v>
      </c>
      <c r="K5" s="60" t="s">
        <v>161</v>
      </c>
      <c r="L5" s="60" t="s">
        <v>162</v>
      </c>
      <c r="M5" s="60" t="s">
        <v>163</v>
      </c>
      <c r="N5" s="51" t="s">
        <v>135</v>
      </c>
    </row>
    <row r="6" spans="2:14" x14ac:dyDescent="0.25">
      <c r="B6" s="71" t="s">
        <v>95</v>
      </c>
      <c r="C6" s="57">
        <v>732</v>
      </c>
      <c r="D6" s="57">
        <v>1757</v>
      </c>
      <c r="E6" s="57">
        <v>133</v>
      </c>
      <c r="F6" s="57">
        <v>913</v>
      </c>
      <c r="G6" s="57">
        <v>731</v>
      </c>
      <c r="H6" s="57">
        <v>1755</v>
      </c>
      <c r="I6" s="57">
        <v>133</v>
      </c>
      <c r="J6" s="57">
        <v>786</v>
      </c>
      <c r="K6" s="57">
        <f>C6+G6</f>
        <v>1463</v>
      </c>
      <c r="L6" s="57">
        <f>D6+H6</f>
        <v>3512</v>
      </c>
      <c r="M6" s="57">
        <f>E6+I6</f>
        <v>266</v>
      </c>
      <c r="N6" s="57">
        <f>F6+J6</f>
        <v>1699</v>
      </c>
    </row>
    <row r="7" spans="2:14" x14ac:dyDescent="0.25">
      <c r="B7" s="71" t="s">
        <v>97</v>
      </c>
      <c r="C7" s="57">
        <v>1116</v>
      </c>
      <c r="D7" s="57">
        <v>700</v>
      </c>
      <c r="E7" s="57">
        <v>35</v>
      </c>
      <c r="F7" s="57">
        <v>1332</v>
      </c>
      <c r="G7" s="57">
        <v>1131</v>
      </c>
      <c r="H7" s="57">
        <v>708</v>
      </c>
      <c r="I7" s="57">
        <v>35</v>
      </c>
      <c r="J7" s="57">
        <v>1113</v>
      </c>
      <c r="K7" s="57">
        <f t="shared" ref="K7:K30" si="0">C7+G7</f>
        <v>2247</v>
      </c>
      <c r="L7" s="57">
        <f t="shared" ref="L7:L30" si="1">D7+H7</f>
        <v>1408</v>
      </c>
      <c r="M7" s="57">
        <f t="shared" ref="M7:M30" si="2">E7+I7</f>
        <v>70</v>
      </c>
      <c r="N7" s="57">
        <f t="shared" ref="N7:N30" si="3">F7+J7</f>
        <v>2445</v>
      </c>
    </row>
    <row r="8" spans="2:14" x14ac:dyDescent="0.25">
      <c r="B8" s="71" t="s">
        <v>98</v>
      </c>
      <c r="C8" s="57">
        <v>1214</v>
      </c>
      <c r="D8" s="57">
        <v>3055</v>
      </c>
      <c r="E8" s="57">
        <v>1242</v>
      </c>
      <c r="F8" s="57">
        <v>1430</v>
      </c>
      <c r="G8" s="57">
        <v>1218</v>
      </c>
      <c r="H8" s="57">
        <v>2998</v>
      </c>
      <c r="I8" s="57">
        <v>1243</v>
      </c>
      <c r="J8" s="57">
        <v>1063</v>
      </c>
      <c r="K8" s="57">
        <f t="shared" si="0"/>
        <v>2432</v>
      </c>
      <c r="L8" s="57">
        <f t="shared" si="1"/>
        <v>6053</v>
      </c>
      <c r="M8" s="57">
        <f t="shared" si="2"/>
        <v>2485</v>
      </c>
      <c r="N8" s="57">
        <f t="shared" si="3"/>
        <v>2493</v>
      </c>
    </row>
    <row r="9" spans="2:14" x14ac:dyDescent="0.25">
      <c r="B9" s="71" t="s">
        <v>99</v>
      </c>
      <c r="C9" s="57">
        <v>734</v>
      </c>
      <c r="D9" s="57">
        <v>294</v>
      </c>
      <c r="E9" s="57">
        <v>55</v>
      </c>
      <c r="F9" s="57">
        <v>1380</v>
      </c>
      <c r="G9" s="57">
        <v>685</v>
      </c>
      <c r="H9" s="57">
        <v>294</v>
      </c>
      <c r="I9" s="57">
        <v>55</v>
      </c>
      <c r="J9" s="57">
        <v>1028</v>
      </c>
      <c r="K9" s="57">
        <f t="shared" si="0"/>
        <v>1419</v>
      </c>
      <c r="L9" s="57">
        <f t="shared" si="1"/>
        <v>588</v>
      </c>
      <c r="M9" s="57">
        <f t="shared" si="2"/>
        <v>110</v>
      </c>
      <c r="N9" s="57">
        <f t="shared" si="3"/>
        <v>2408</v>
      </c>
    </row>
    <row r="10" spans="2:14" x14ac:dyDescent="0.25">
      <c r="B10" s="71" t="s">
        <v>104</v>
      </c>
      <c r="C10" s="57">
        <v>2428</v>
      </c>
      <c r="D10" s="57">
        <v>682</v>
      </c>
      <c r="E10" s="57">
        <v>0</v>
      </c>
      <c r="F10" s="57">
        <v>2004</v>
      </c>
      <c r="G10" s="57">
        <v>2387</v>
      </c>
      <c r="H10" s="57">
        <v>687</v>
      </c>
      <c r="I10" s="57">
        <v>0</v>
      </c>
      <c r="J10" s="57">
        <v>2322</v>
      </c>
      <c r="K10" s="57">
        <f t="shared" si="0"/>
        <v>4815</v>
      </c>
      <c r="L10" s="57">
        <f t="shared" si="1"/>
        <v>1369</v>
      </c>
      <c r="M10" s="57">
        <f t="shared" si="2"/>
        <v>0</v>
      </c>
      <c r="N10" s="57">
        <f t="shared" si="3"/>
        <v>4326</v>
      </c>
    </row>
    <row r="11" spans="2:14" x14ac:dyDescent="0.25">
      <c r="B11" s="71" t="s">
        <v>100</v>
      </c>
      <c r="C11" s="57">
        <v>1287</v>
      </c>
      <c r="D11" s="57">
        <v>668</v>
      </c>
      <c r="E11" s="57">
        <v>223</v>
      </c>
      <c r="F11" s="57">
        <v>3863</v>
      </c>
      <c r="G11" s="57">
        <v>1088</v>
      </c>
      <c r="H11" s="57">
        <v>658</v>
      </c>
      <c r="I11" s="57">
        <v>221</v>
      </c>
      <c r="J11" s="57">
        <v>3706</v>
      </c>
      <c r="K11" s="57">
        <f t="shared" si="0"/>
        <v>2375</v>
      </c>
      <c r="L11" s="57">
        <f t="shared" si="1"/>
        <v>1326</v>
      </c>
      <c r="M11" s="57">
        <f t="shared" si="2"/>
        <v>444</v>
      </c>
      <c r="N11" s="57">
        <f t="shared" si="3"/>
        <v>7569</v>
      </c>
    </row>
    <row r="12" spans="2:14" x14ac:dyDescent="0.25">
      <c r="B12" s="71" t="s">
        <v>106</v>
      </c>
      <c r="C12" s="57">
        <v>827</v>
      </c>
      <c r="D12" s="57">
        <v>614</v>
      </c>
      <c r="E12" s="57">
        <v>25</v>
      </c>
      <c r="F12" s="57">
        <v>1036</v>
      </c>
      <c r="G12" s="57">
        <v>884</v>
      </c>
      <c r="H12" s="57">
        <v>614</v>
      </c>
      <c r="I12" s="57">
        <v>25</v>
      </c>
      <c r="J12" s="57">
        <v>900</v>
      </c>
      <c r="K12" s="57">
        <f t="shared" si="0"/>
        <v>1711</v>
      </c>
      <c r="L12" s="57">
        <f t="shared" si="1"/>
        <v>1228</v>
      </c>
      <c r="M12" s="57">
        <f t="shared" si="2"/>
        <v>50</v>
      </c>
      <c r="N12" s="57">
        <f t="shared" si="3"/>
        <v>1936</v>
      </c>
    </row>
    <row r="13" spans="2:14" x14ac:dyDescent="0.25">
      <c r="B13" s="71" t="s">
        <v>107</v>
      </c>
      <c r="C13" s="57">
        <v>5281</v>
      </c>
      <c r="D13" s="57">
        <v>1976</v>
      </c>
      <c r="E13" s="57">
        <v>624</v>
      </c>
      <c r="F13" s="57">
        <v>4197</v>
      </c>
      <c r="G13" s="57">
        <v>5330</v>
      </c>
      <c r="H13" s="57">
        <v>1975</v>
      </c>
      <c r="I13" s="57">
        <v>624</v>
      </c>
      <c r="J13" s="57">
        <v>4282</v>
      </c>
      <c r="K13" s="57">
        <f t="shared" si="0"/>
        <v>10611</v>
      </c>
      <c r="L13" s="57">
        <f t="shared" si="1"/>
        <v>3951</v>
      </c>
      <c r="M13" s="57">
        <f t="shared" si="2"/>
        <v>1248</v>
      </c>
      <c r="N13" s="57">
        <f t="shared" si="3"/>
        <v>8479</v>
      </c>
    </row>
    <row r="14" spans="2:14" x14ac:dyDescent="0.25">
      <c r="B14" s="71" t="s">
        <v>89</v>
      </c>
      <c r="C14" s="57">
        <v>1922</v>
      </c>
      <c r="D14" s="57">
        <v>2006</v>
      </c>
      <c r="E14" s="57">
        <v>160</v>
      </c>
      <c r="F14" s="57">
        <v>2194</v>
      </c>
      <c r="G14" s="57">
        <v>1746</v>
      </c>
      <c r="H14" s="57">
        <v>1994</v>
      </c>
      <c r="I14" s="57">
        <v>159</v>
      </c>
      <c r="J14" s="57">
        <v>2687</v>
      </c>
      <c r="K14" s="57">
        <f t="shared" si="0"/>
        <v>3668</v>
      </c>
      <c r="L14" s="57">
        <f t="shared" si="1"/>
        <v>4000</v>
      </c>
      <c r="M14" s="57">
        <f t="shared" si="2"/>
        <v>319</v>
      </c>
      <c r="N14" s="57">
        <f t="shared" si="3"/>
        <v>4881</v>
      </c>
    </row>
    <row r="15" spans="2:14" x14ac:dyDescent="0.25">
      <c r="B15" s="71" t="s">
        <v>86</v>
      </c>
      <c r="C15" s="57">
        <v>943</v>
      </c>
      <c r="D15" s="57">
        <v>3875</v>
      </c>
      <c r="E15" s="57">
        <v>1020</v>
      </c>
      <c r="F15" s="57">
        <v>4579</v>
      </c>
      <c r="G15" s="57">
        <v>811</v>
      </c>
      <c r="H15" s="57">
        <v>3815</v>
      </c>
      <c r="I15" s="57">
        <v>1021</v>
      </c>
      <c r="J15" s="57">
        <v>4336</v>
      </c>
      <c r="K15" s="57">
        <f t="shared" si="0"/>
        <v>1754</v>
      </c>
      <c r="L15" s="57">
        <f t="shared" si="1"/>
        <v>7690</v>
      </c>
      <c r="M15" s="57">
        <f t="shared" si="2"/>
        <v>2041</v>
      </c>
      <c r="N15" s="57">
        <f t="shared" si="3"/>
        <v>8915</v>
      </c>
    </row>
    <row r="16" spans="2:14" x14ac:dyDescent="0.25">
      <c r="B16" s="71" t="s">
        <v>41</v>
      </c>
      <c r="C16" s="57">
        <v>5143</v>
      </c>
      <c r="D16" s="57">
        <v>30101</v>
      </c>
      <c r="E16" s="57">
        <v>4032</v>
      </c>
      <c r="F16" s="57">
        <v>21891</v>
      </c>
      <c r="G16" s="57">
        <v>5450</v>
      </c>
      <c r="H16" s="57">
        <v>29873</v>
      </c>
      <c r="I16" s="57">
        <v>3959</v>
      </c>
      <c r="J16" s="57">
        <v>19815</v>
      </c>
      <c r="K16" s="57">
        <f t="shared" si="0"/>
        <v>10593</v>
      </c>
      <c r="L16" s="57">
        <f t="shared" si="1"/>
        <v>59974</v>
      </c>
      <c r="M16" s="57">
        <f t="shared" si="2"/>
        <v>7991</v>
      </c>
      <c r="N16" s="57">
        <f t="shared" si="3"/>
        <v>41706</v>
      </c>
    </row>
    <row r="17" spans="2:14" x14ac:dyDescent="0.25">
      <c r="B17" s="71" t="s">
        <v>61</v>
      </c>
      <c r="C17" s="57">
        <v>2541</v>
      </c>
      <c r="D17" s="57">
        <v>2304</v>
      </c>
      <c r="E17" s="57">
        <v>168</v>
      </c>
      <c r="F17" s="57">
        <v>5851</v>
      </c>
      <c r="G17" s="57">
        <v>1831</v>
      </c>
      <c r="H17" s="57">
        <v>2355</v>
      </c>
      <c r="I17" s="57">
        <v>168</v>
      </c>
      <c r="J17" s="57">
        <v>5816</v>
      </c>
      <c r="K17" s="57">
        <f t="shared" si="0"/>
        <v>4372</v>
      </c>
      <c r="L17" s="57">
        <f t="shared" si="1"/>
        <v>4659</v>
      </c>
      <c r="M17" s="57">
        <f t="shared" si="2"/>
        <v>336</v>
      </c>
      <c r="N17" s="57">
        <f t="shared" si="3"/>
        <v>11667</v>
      </c>
    </row>
    <row r="18" spans="2:14" x14ac:dyDescent="0.25">
      <c r="B18" s="71" t="s">
        <v>65</v>
      </c>
      <c r="C18" s="57">
        <v>1389</v>
      </c>
      <c r="D18" s="57">
        <v>2113</v>
      </c>
      <c r="E18" s="57">
        <v>1068</v>
      </c>
      <c r="F18" s="57">
        <v>4170</v>
      </c>
      <c r="G18" s="57">
        <v>1308</v>
      </c>
      <c r="H18" s="57">
        <v>2110</v>
      </c>
      <c r="I18" s="57">
        <v>1068</v>
      </c>
      <c r="J18" s="57">
        <v>3171</v>
      </c>
      <c r="K18" s="57">
        <f t="shared" si="0"/>
        <v>2697</v>
      </c>
      <c r="L18" s="57">
        <f t="shared" si="1"/>
        <v>4223</v>
      </c>
      <c r="M18" s="57">
        <f t="shared" si="2"/>
        <v>2136</v>
      </c>
      <c r="N18" s="57">
        <f t="shared" si="3"/>
        <v>7341</v>
      </c>
    </row>
    <row r="19" spans="2:14" x14ac:dyDescent="0.25">
      <c r="B19" s="71" t="s">
        <v>72</v>
      </c>
      <c r="C19" s="57">
        <v>2849</v>
      </c>
      <c r="D19" s="57">
        <v>823</v>
      </c>
      <c r="E19" s="57">
        <v>72</v>
      </c>
      <c r="F19" s="57">
        <v>2833</v>
      </c>
      <c r="G19" s="57">
        <v>2695</v>
      </c>
      <c r="H19" s="57">
        <v>823</v>
      </c>
      <c r="I19" s="57">
        <v>72</v>
      </c>
      <c r="J19" s="57">
        <v>3103</v>
      </c>
      <c r="K19" s="57">
        <f t="shared" si="0"/>
        <v>5544</v>
      </c>
      <c r="L19" s="57">
        <f t="shared" si="1"/>
        <v>1646</v>
      </c>
      <c r="M19" s="57">
        <f t="shared" si="2"/>
        <v>144</v>
      </c>
      <c r="N19" s="57">
        <f t="shared" si="3"/>
        <v>5936</v>
      </c>
    </row>
    <row r="20" spans="2:14" x14ac:dyDescent="0.25">
      <c r="B20" s="71" t="s">
        <v>75</v>
      </c>
      <c r="C20" s="57">
        <v>4987</v>
      </c>
      <c r="D20" s="57">
        <v>11155</v>
      </c>
      <c r="E20" s="57">
        <v>577</v>
      </c>
      <c r="F20" s="57">
        <v>12149</v>
      </c>
      <c r="G20" s="57">
        <v>4961</v>
      </c>
      <c r="H20" s="57">
        <v>10565</v>
      </c>
      <c r="I20" s="57">
        <v>577</v>
      </c>
      <c r="J20" s="57">
        <v>10906</v>
      </c>
      <c r="K20" s="57">
        <f t="shared" si="0"/>
        <v>9948</v>
      </c>
      <c r="L20" s="57">
        <f t="shared" si="1"/>
        <v>21720</v>
      </c>
      <c r="M20" s="57">
        <f t="shared" si="2"/>
        <v>1154</v>
      </c>
      <c r="N20" s="57">
        <f t="shared" si="3"/>
        <v>23055</v>
      </c>
    </row>
    <row r="21" spans="2:14" x14ac:dyDescent="0.25">
      <c r="B21" s="71" t="s">
        <v>92</v>
      </c>
      <c r="C21" s="57">
        <v>1702</v>
      </c>
      <c r="D21" s="57">
        <v>2798</v>
      </c>
      <c r="E21" s="57">
        <v>365</v>
      </c>
      <c r="F21" s="57">
        <v>2617</v>
      </c>
      <c r="G21" s="57">
        <v>1502</v>
      </c>
      <c r="H21" s="57">
        <v>2836</v>
      </c>
      <c r="I21" s="57">
        <v>365</v>
      </c>
      <c r="J21" s="57">
        <v>2748</v>
      </c>
      <c r="K21" s="57">
        <f t="shared" si="0"/>
        <v>3204</v>
      </c>
      <c r="L21" s="57">
        <f t="shared" si="1"/>
        <v>5634</v>
      </c>
      <c r="M21" s="57">
        <f t="shared" si="2"/>
        <v>730</v>
      </c>
      <c r="N21" s="57">
        <f t="shared" si="3"/>
        <v>5365</v>
      </c>
    </row>
    <row r="22" spans="2:14" x14ac:dyDescent="0.25">
      <c r="B22" s="71" t="s">
        <v>88</v>
      </c>
      <c r="C22" s="57">
        <v>1435</v>
      </c>
      <c r="D22" s="57">
        <v>507</v>
      </c>
      <c r="E22" s="57">
        <v>41</v>
      </c>
      <c r="F22" s="57">
        <v>1248</v>
      </c>
      <c r="G22" s="57">
        <v>1571</v>
      </c>
      <c r="H22" s="57">
        <v>507</v>
      </c>
      <c r="I22" s="57">
        <v>34</v>
      </c>
      <c r="J22" s="57">
        <v>1042</v>
      </c>
      <c r="K22" s="57">
        <f t="shared" si="0"/>
        <v>3006</v>
      </c>
      <c r="L22" s="57">
        <f t="shared" si="1"/>
        <v>1014</v>
      </c>
      <c r="M22" s="57">
        <f t="shared" si="2"/>
        <v>75</v>
      </c>
      <c r="N22" s="57">
        <f t="shared" si="3"/>
        <v>2290</v>
      </c>
    </row>
    <row r="23" spans="2:14" x14ac:dyDescent="0.25">
      <c r="B23" s="71" t="s">
        <v>85</v>
      </c>
      <c r="C23" s="57">
        <v>893</v>
      </c>
      <c r="D23" s="57">
        <v>969</v>
      </c>
      <c r="E23" s="57">
        <v>0</v>
      </c>
      <c r="F23" s="57">
        <v>828</v>
      </c>
      <c r="G23" s="57">
        <v>926</v>
      </c>
      <c r="H23" s="57">
        <v>969</v>
      </c>
      <c r="I23" s="57">
        <v>0</v>
      </c>
      <c r="J23" s="57">
        <v>691</v>
      </c>
      <c r="K23" s="57">
        <f t="shared" si="0"/>
        <v>1819</v>
      </c>
      <c r="L23" s="57">
        <f t="shared" si="1"/>
        <v>1938</v>
      </c>
      <c r="M23" s="57">
        <f t="shared" si="2"/>
        <v>0</v>
      </c>
      <c r="N23" s="57">
        <f t="shared" si="3"/>
        <v>1519</v>
      </c>
    </row>
    <row r="24" spans="2:14" x14ac:dyDescent="0.25">
      <c r="B24" s="71" t="s">
        <v>38</v>
      </c>
      <c r="C24" s="57">
        <v>3411</v>
      </c>
      <c r="D24" s="57">
        <v>261</v>
      </c>
      <c r="E24" s="57">
        <v>238</v>
      </c>
      <c r="F24" s="57">
        <v>3296</v>
      </c>
      <c r="G24" s="57">
        <v>3655</v>
      </c>
      <c r="H24" s="57">
        <v>261</v>
      </c>
      <c r="I24" s="57">
        <v>221</v>
      </c>
      <c r="J24" s="57">
        <v>2762</v>
      </c>
      <c r="K24" s="57">
        <f t="shared" si="0"/>
        <v>7066</v>
      </c>
      <c r="L24" s="57">
        <f t="shared" si="1"/>
        <v>522</v>
      </c>
      <c r="M24" s="57">
        <f t="shared" si="2"/>
        <v>459</v>
      </c>
      <c r="N24" s="57">
        <f t="shared" si="3"/>
        <v>6058</v>
      </c>
    </row>
    <row r="25" spans="2:14" x14ac:dyDescent="0.25">
      <c r="B25" s="71" t="s">
        <v>34</v>
      </c>
      <c r="C25" s="57">
        <v>274</v>
      </c>
      <c r="D25" s="57">
        <v>588</v>
      </c>
      <c r="E25" s="57">
        <v>0</v>
      </c>
      <c r="F25" s="57">
        <v>663</v>
      </c>
      <c r="G25" s="57">
        <v>273</v>
      </c>
      <c r="H25" s="57">
        <v>588</v>
      </c>
      <c r="I25" s="57">
        <v>0</v>
      </c>
      <c r="J25" s="57">
        <v>883</v>
      </c>
      <c r="K25" s="57">
        <f t="shared" si="0"/>
        <v>547</v>
      </c>
      <c r="L25" s="57">
        <f t="shared" si="1"/>
        <v>1176</v>
      </c>
      <c r="M25" s="57">
        <f t="shared" si="2"/>
        <v>0</v>
      </c>
      <c r="N25" s="57">
        <f t="shared" si="3"/>
        <v>1546</v>
      </c>
    </row>
    <row r="26" spans="2:14" x14ac:dyDescent="0.25">
      <c r="B26" s="71" t="s">
        <v>23</v>
      </c>
      <c r="C26" s="57">
        <v>4567</v>
      </c>
      <c r="D26" s="57">
        <v>3152</v>
      </c>
      <c r="E26" s="57">
        <v>535</v>
      </c>
      <c r="F26" s="57">
        <v>11028</v>
      </c>
      <c r="G26" s="57">
        <v>4535</v>
      </c>
      <c r="H26" s="57">
        <v>3134</v>
      </c>
      <c r="I26" s="57">
        <v>507</v>
      </c>
      <c r="J26" s="57">
        <v>9193</v>
      </c>
      <c r="K26" s="57">
        <f t="shared" si="0"/>
        <v>9102</v>
      </c>
      <c r="L26" s="57">
        <f t="shared" si="1"/>
        <v>6286</v>
      </c>
      <c r="M26" s="57">
        <f t="shared" si="2"/>
        <v>1042</v>
      </c>
      <c r="N26" s="57">
        <f t="shared" si="3"/>
        <v>20221</v>
      </c>
    </row>
    <row r="27" spans="2:14" x14ac:dyDescent="0.25">
      <c r="B27" s="71" t="s">
        <v>16</v>
      </c>
      <c r="C27" s="57">
        <v>1920</v>
      </c>
      <c r="D27" s="57">
        <v>2868</v>
      </c>
      <c r="E27" s="57">
        <v>324</v>
      </c>
      <c r="F27" s="57">
        <v>2630</v>
      </c>
      <c r="G27" s="57">
        <v>2133</v>
      </c>
      <c r="H27" s="57">
        <v>2475</v>
      </c>
      <c r="I27" s="57">
        <v>324</v>
      </c>
      <c r="J27" s="57">
        <v>2268</v>
      </c>
      <c r="K27" s="57">
        <f t="shared" si="0"/>
        <v>4053</v>
      </c>
      <c r="L27" s="57">
        <f t="shared" si="1"/>
        <v>5343</v>
      </c>
      <c r="M27" s="57">
        <f t="shared" si="2"/>
        <v>648</v>
      </c>
      <c r="N27" s="57">
        <f t="shared" si="3"/>
        <v>4898</v>
      </c>
    </row>
    <row r="28" spans="2:14" x14ac:dyDescent="0.25">
      <c r="B28" s="71" t="s">
        <v>3</v>
      </c>
      <c r="C28" s="57">
        <v>2093</v>
      </c>
      <c r="D28" s="57">
        <v>0</v>
      </c>
      <c r="E28" s="57">
        <v>259</v>
      </c>
      <c r="F28" s="57">
        <v>6206</v>
      </c>
      <c r="G28" s="57">
        <v>2441</v>
      </c>
      <c r="H28" s="57">
        <v>0</v>
      </c>
      <c r="I28" s="57">
        <v>241</v>
      </c>
      <c r="J28" s="57">
        <v>5231</v>
      </c>
      <c r="K28" s="57">
        <f t="shared" si="0"/>
        <v>4534</v>
      </c>
      <c r="L28" s="57">
        <f t="shared" si="1"/>
        <v>0</v>
      </c>
      <c r="M28" s="57">
        <f t="shared" si="2"/>
        <v>500</v>
      </c>
      <c r="N28" s="57">
        <f t="shared" si="3"/>
        <v>11437</v>
      </c>
    </row>
    <row r="29" spans="2:14" x14ac:dyDescent="0.25">
      <c r="B29" s="71" t="s">
        <v>11</v>
      </c>
      <c r="C29" s="57">
        <v>274</v>
      </c>
      <c r="D29" s="57">
        <v>780</v>
      </c>
      <c r="E29" s="57">
        <v>96</v>
      </c>
      <c r="F29" s="57">
        <v>613</v>
      </c>
      <c r="G29" s="57">
        <v>274</v>
      </c>
      <c r="H29" s="57">
        <v>780</v>
      </c>
      <c r="I29" s="57">
        <v>96</v>
      </c>
      <c r="J29" s="57">
        <v>419</v>
      </c>
      <c r="K29" s="57">
        <f t="shared" si="0"/>
        <v>548</v>
      </c>
      <c r="L29" s="57">
        <f t="shared" si="1"/>
        <v>1560</v>
      </c>
      <c r="M29" s="57">
        <f t="shared" si="2"/>
        <v>192</v>
      </c>
      <c r="N29" s="57">
        <f t="shared" si="3"/>
        <v>1032</v>
      </c>
    </row>
    <row r="30" spans="2:14" x14ac:dyDescent="0.25">
      <c r="B30" s="71" t="s">
        <v>94</v>
      </c>
      <c r="C30" s="57">
        <v>2802</v>
      </c>
      <c r="D30" s="57">
        <v>7905</v>
      </c>
      <c r="E30" s="57">
        <v>1043</v>
      </c>
      <c r="F30" s="57">
        <v>8050</v>
      </c>
      <c r="G30" s="57">
        <v>2953</v>
      </c>
      <c r="H30" s="57">
        <v>7725</v>
      </c>
      <c r="I30" s="57">
        <v>1043</v>
      </c>
      <c r="J30" s="57">
        <v>6817</v>
      </c>
      <c r="K30" s="57">
        <f t="shared" si="0"/>
        <v>5755</v>
      </c>
      <c r="L30" s="57">
        <f t="shared" si="1"/>
        <v>15630</v>
      </c>
      <c r="M30" s="57">
        <f t="shared" si="2"/>
        <v>2086</v>
      </c>
      <c r="N30" s="57">
        <f t="shared" si="3"/>
        <v>14867</v>
      </c>
    </row>
    <row r="31" spans="2:14" x14ac:dyDescent="0.25">
      <c r="B31" s="71" t="s">
        <v>120</v>
      </c>
      <c r="C31" s="55">
        <f>SUM(C6:C30)</f>
        <v>52764</v>
      </c>
      <c r="D31" s="55">
        <f t="shared" ref="D31:F31" si="4">SUM(D6:D30)</f>
        <v>81951</v>
      </c>
      <c r="E31" s="55">
        <f t="shared" si="4"/>
        <v>12335</v>
      </c>
      <c r="F31" s="55">
        <f t="shared" si="4"/>
        <v>107001</v>
      </c>
      <c r="G31" s="55">
        <f>SUM(G6:G30)</f>
        <v>52519</v>
      </c>
      <c r="H31" s="55">
        <f t="shared" ref="H31:J31" si="5">SUM(H6:H30)</f>
        <v>80499</v>
      </c>
      <c r="I31" s="55">
        <f t="shared" si="5"/>
        <v>12191</v>
      </c>
      <c r="J31" s="55">
        <f t="shared" si="5"/>
        <v>97088</v>
      </c>
      <c r="K31" s="55">
        <f>SUM(K6:K30)</f>
        <v>105283</v>
      </c>
      <c r="L31" s="55">
        <f t="shared" ref="L31:N31" si="6">SUM(L6:L30)</f>
        <v>162450</v>
      </c>
      <c r="M31" s="55">
        <f t="shared" si="6"/>
        <v>24526</v>
      </c>
      <c r="N31" s="55">
        <f t="shared" si="6"/>
        <v>204089</v>
      </c>
    </row>
    <row r="33" spans="2:10" x14ac:dyDescent="0.25">
      <c r="B33"/>
    </row>
    <row r="34" spans="2:10" x14ac:dyDescent="0.25">
      <c r="B34"/>
    </row>
    <row r="35" spans="2:10" ht="37.5" customHeight="1" x14ac:dyDescent="0.25">
      <c r="B35"/>
      <c r="C35" s="81" t="s">
        <v>119</v>
      </c>
      <c r="D35" s="51" t="s">
        <v>170</v>
      </c>
      <c r="E35" s="51" t="s">
        <v>171</v>
      </c>
    </row>
    <row r="36" spans="2:10" x14ac:dyDescent="0.25">
      <c r="B36"/>
      <c r="C36" s="52" t="s">
        <v>95</v>
      </c>
      <c r="D36" s="53">
        <v>3536</v>
      </c>
      <c r="E36" s="53">
        <v>3405</v>
      </c>
    </row>
    <row r="37" spans="2:10" x14ac:dyDescent="0.25">
      <c r="B37"/>
      <c r="C37" s="56" t="s">
        <v>136</v>
      </c>
      <c r="D37" s="57">
        <v>732</v>
      </c>
      <c r="E37" s="57">
        <v>731</v>
      </c>
    </row>
    <row r="38" spans="2:10" x14ac:dyDescent="0.25">
      <c r="B38"/>
      <c r="C38" s="56" t="s">
        <v>133</v>
      </c>
      <c r="D38" s="57">
        <v>1757</v>
      </c>
      <c r="E38" s="57">
        <v>1755</v>
      </c>
    </row>
    <row r="39" spans="2:10" x14ac:dyDescent="0.25">
      <c r="B39"/>
      <c r="C39" s="56" t="s">
        <v>134</v>
      </c>
      <c r="D39" s="57">
        <v>133</v>
      </c>
      <c r="E39" s="57">
        <v>133</v>
      </c>
    </row>
    <row r="40" spans="2:10" x14ac:dyDescent="0.25">
      <c r="B40"/>
      <c r="C40" s="56" t="s">
        <v>135</v>
      </c>
      <c r="D40" s="57">
        <v>913</v>
      </c>
      <c r="E40" s="57">
        <v>786</v>
      </c>
    </row>
    <row r="41" spans="2:10" x14ac:dyDescent="0.25">
      <c r="B41"/>
      <c r="C41" s="52" t="s">
        <v>97</v>
      </c>
      <c r="D41" s="53">
        <v>3184</v>
      </c>
      <c r="E41" s="53">
        <v>2988</v>
      </c>
    </row>
    <row r="42" spans="2:10" x14ac:dyDescent="0.25">
      <c r="B42"/>
      <c r="C42" s="56" t="s">
        <v>136</v>
      </c>
      <c r="D42" s="57">
        <v>1116</v>
      </c>
      <c r="E42" s="57">
        <v>1131</v>
      </c>
      <c r="F42" s="36"/>
      <c r="G42" s="36"/>
      <c r="H42" s="36"/>
      <c r="I42" s="36"/>
    </row>
    <row r="43" spans="2:10" x14ac:dyDescent="0.25">
      <c r="B43"/>
      <c r="C43" s="56" t="s">
        <v>133</v>
      </c>
      <c r="D43" s="57">
        <v>700</v>
      </c>
      <c r="E43" s="57">
        <v>708</v>
      </c>
      <c r="F43" s="36"/>
      <c r="G43" s="36"/>
      <c r="H43" s="36"/>
      <c r="I43" s="36"/>
    </row>
    <row r="44" spans="2:10" x14ac:dyDescent="0.25">
      <c r="B44"/>
      <c r="C44" s="56" t="s">
        <v>134</v>
      </c>
      <c r="D44" s="57">
        <v>35</v>
      </c>
      <c r="E44" s="57">
        <v>35</v>
      </c>
      <c r="F44" s="36"/>
      <c r="G44" s="36"/>
      <c r="H44" s="36"/>
      <c r="I44" s="36"/>
      <c r="J44" s="60"/>
    </row>
    <row r="45" spans="2:10" x14ac:dyDescent="0.25">
      <c r="B45"/>
      <c r="C45" s="56" t="s">
        <v>135</v>
      </c>
      <c r="D45" s="57">
        <v>1332</v>
      </c>
      <c r="E45" s="57">
        <v>1113</v>
      </c>
      <c r="F45" s="36"/>
      <c r="G45" s="36"/>
      <c r="H45" s="36"/>
      <c r="I45" s="36"/>
      <c r="J45" s="36"/>
    </row>
    <row r="46" spans="2:10" x14ac:dyDescent="0.25">
      <c r="B46"/>
      <c r="C46" s="52" t="s">
        <v>98</v>
      </c>
      <c r="D46" s="53">
        <v>6942</v>
      </c>
      <c r="E46" s="53">
        <v>6523</v>
      </c>
      <c r="F46" s="36"/>
      <c r="G46" s="36"/>
      <c r="H46" s="36"/>
      <c r="I46" s="36"/>
      <c r="J46" s="36"/>
    </row>
    <row r="47" spans="2:10" x14ac:dyDescent="0.25">
      <c r="B47"/>
      <c r="C47" s="56" t="s">
        <v>136</v>
      </c>
      <c r="D47" s="57">
        <v>1214</v>
      </c>
      <c r="E47" s="57">
        <v>1218</v>
      </c>
      <c r="F47" s="36"/>
      <c r="G47" s="36"/>
      <c r="H47" s="36"/>
      <c r="I47" s="36"/>
      <c r="J47" s="36"/>
    </row>
    <row r="48" spans="2:10" x14ac:dyDescent="0.25">
      <c r="B48"/>
      <c r="C48" s="56" t="s">
        <v>133</v>
      </c>
      <c r="D48" s="57">
        <v>3055</v>
      </c>
      <c r="E48" s="57">
        <v>2998</v>
      </c>
      <c r="F48" s="36"/>
      <c r="G48" s="36"/>
      <c r="H48" s="36"/>
      <c r="I48" s="36"/>
      <c r="J48" s="36"/>
    </row>
    <row r="49" spans="2:13" x14ac:dyDescent="0.25">
      <c r="B49"/>
      <c r="C49" s="56" t="s">
        <v>134</v>
      </c>
      <c r="D49" s="57">
        <v>1242</v>
      </c>
      <c r="E49" s="57">
        <v>1243</v>
      </c>
      <c r="F49" s="36"/>
      <c r="G49" s="36"/>
      <c r="H49" s="36"/>
      <c r="I49" s="36"/>
      <c r="J49" s="36"/>
    </row>
    <row r="50" spans="2:13" x14ac:dyDescent="0.25">
      <c r="B50"/>
      <c r="C50" s="56" t="s">
        <v>135</v>
      </c>
      <c r="D50" s="57">
        <v>1430</v>
      </c>
      <c r="E50" s="57">
        <v>1063</v>
      </c>
      <c r="F50" s="36"/>
      <c r="G50" s="36"/>
      <c r="H50" s="36"/>
      <c r="I50" s="36"/>
      <c r="J50" s="36"/>
    </row>
    <row r="51" spans="2:13" x14ac:dyDescent="0.25">
      <c r="B51"/>
      <c r="C51" s="52" t="s">
        <v>99</v>
      </c>
      <c r="D51" s="53">
        <v>2465</v>
      </c>
      <c r="E51" s="53">
        <v>2064</v>
      </c>
      <c r="F51" s="36"/>
      <c r="G51" s="36"/>
      <c r="H51" s="36"/>
      <c r="I51" s="36"/>
      <c r="J51" s="36"/>
      <c r="K51" s="60"/>
      <c r="L51" s="60"/>
      <c r="M51" s="51"/>
    </row>
    <row r="52" spans="2:13" x14ac:dyDescent="0.25">
      <c r="B52"/>
      <c r="C52" s="56" t="s">
        <v>136</v>
      </c>
      <c r="D52" s="57">
        <v>734</v>
      </c>
      <c r="E52" s="57">
        <v>685</v>
      </c>
      <c r="F52" s="36"/>
      <c r="G52" s="36"/>
      <c r="H52" s="36"/>
      <c r="I52" s="36"/>
      <c r="J52" s="36"/>
      <c r="K52" s="36"/>
      <c r="L52" s="36"/>
      <c r="M52" s="36"/>
    </row>
    <row r="53" spans="2:13" x14ac:dyDescent="0.25">
      <c r="B53"/>
      <c r="C53" s="56" t="s">
        <v>133</v>
      </c>
      <c r="D53" s="57">
        <v>294</v>
      </c>
      <c r="E53" s="57">
        <v>294</v>
      </c>
      <c r="F53" s="36"/>
      <c r="G53" s="36"/>
      <c r="H53" s="36"/>
      <c r="I53" s="36"/>
      <c r="J53" s="36"/>
      <c r="K53" s="36"/>
      <c r="L53" s="36"/>
      <c r="M53" s="36"/>
    </row>
    <row r="54" spans="2:13" x14ac:dyDescent="0.25">
      <c r="B54"/>
      <c r="C54" s="56" t="s">
        <v>134</v>
      </c>
      <c r="D54" s="57">
        <v>55</v>
      </c>
      <c r="E54" s="57">
        <v>55</v>
      </c>
      <c r="F54" s="36"/>
      <c r="G54" s="36"/>
      <c r="H54" s="36"/>
      <c r="I54" s="36"/>
      <c r="J54" s="36"/>
      <c r="K54" s="36"/>
      <c r="L54" s="36"/>
      <c r="M54" s="36"/>
    </row>
    <row r="55" spans="2:13" x14ac:dyDescent="0.25">
      <c r="B55"/>
      <c r="C55" s="56" t="s">
        <v>135</v>
      </c>
      <c r="D55" s="57">
        <v>1380</v>
      </c>
      <c r="E55" s="57">
        <v>1028</v>
      </c>
      <c r="F55" s="36"/>
      <c r="G55" s="36"/>
      <c r="H55" s="36"/>
      <c r="I55" s="36"/>
      <c r="J55" s="36"/>
      <c r="K55" s="36"/>
      <c r="L55" s="36"/>
      <c r="M55" s="36"/>
    </row>
    <row r="56" spans="2:13" x14ac:dyDescent="0.25">
      <c r="B56"/>
      <c r="C56" s="52" t="s">
        <v>104</v>
      </c>
      <c r="D56" s="53">
        <v>5114</v>
      </c>
      <c r="E56" s="53">
        <v>5397</v>
      </c>
      <c r="F56" s="57">
        <v>1287</v>
      </c>
      <c r="G56" s="57">
        <v>668</v>
      </c>
      <c r="H56" s="57">
        <v>223</v>
      </c>
      <c r="I56" s="57">
        <v>3863</v>
      </c>
      <c r="J56" s="57">
        <v>1088</v>
      </c>
      <c r="K56" s="57">
        <v>658</v>
      </c>
      <c r="L56" s="57">
        <v>221</v>
      </c>
      <c r="M56" s="57">
        <v>3356</v>
      </c>
    </row>
    <row r="57" spans="2:13" x14ac:dyDescent="0.25">
      <c r="B57"/>
      <c r="C57" s="56" t="s">
        <v>136</v>
      </c>
      <c r="D57" s="57">
        <v>2428</v>
      </c>
      <c r="E57" s="57">
        <v>2387</v>
      </c>
      <c r="F57" s="36"/>
      <c r="G57" s="36"/>
      <c r="H57" s="36"/>
      <c r="I57" s="36"/>
      <c r="J57" s="36"/>
      <c r="K57" s="36"/>
      <c r="L57" s="36"/>
      <c r="M57" s="36"/>
    </row>
    <row r="58" spans="2:13" x14ac:dyDescent="0.25">
      <c r="B58"/>
      <c r="C58" s="56" t="s">
        <v>133</v>
      </c>
      <c r="D58" s="57">
        <v>682</v>
      </c>
      <c r="E58" s="57">
        <v>687</v>
      </c>
      <c r="F58" s="36"/>
      <c r="G58" s="36"/>
      <c r="H58" s="36"/>
      <c r="I58" s="36"/>
      <c r="J58" s="36"/>
      <c r="K58" s="36"/>
      <c r="L58" s="36"/>
      <c r="M58" s="36"/>
    </row>
    <row r="59" spans="2:13" x14ac:dyDescent="0.25">
      <c r="B59"/>
      <c r="C59" s="56" t="s">
        <v>134</v>
      </c>
      <c r="D59" s="57">
        <v>0</v>
      </c>
      <c r="E59" s="57">
        <v>0</v>
      </c>
      <c r="F59" s="36"/>
      <c r="G59" s="36"/>
      <c r="H59" s="36"/>
      <c r="I59" s="36"/>
      <c r="J59" s="36"/>
      <c r="K59" s="36"/>
      <c r="L59" s="36"/>
      <c r="M59" s="36"/>
    </row>
    <row r="60" spans="2:13" x14ac:dyDescent="0.25">
      <c r="B60"/>
      <c r="C60" s="56" t="s">
        <v>135</v>
      </c>
      <c r="D60" s="57">
        <v>2004</v>
      </c>
      <c r="E60" s="57">
        <v>2322</v>
      </c>
      <c r="F60" s="36"/>
      <c r="G60" s="36"/>
      <c r="H60" s="36"/>
      <c r="I60" s="36"/>
      <c r="J60" s="36"/>
      <c r="K60" s="36"/>
      <c r="L60" s="36"/>
      <c r="M60" s="36"/>
    </row>
    <row r="61" spans="2:13" x14ac:dyDescent="0.25">
      <c r="B61"/>
      <c r="C61" s="52" t="s">
        <v>100</v>
      </c>
      <c r="D61" s="53">
        <v>5685</v>
      </c>
      <c r="E61" s="53">
        <v>5325</v>
      </c>
      <c r="F61" s="36"/>
      <c r="G61" s="36"/>
      <c r="H61" s="36"/>
      <c r="I61" s="36"/>
      <c r="J61" s="36"/>
      <c r="K61" s="36"/>
      <c r="L61" s="36"/>
      <c r="M61" s="36"/>
    </row>
    <row r="62" spans="2:13" x14ac:dyDescent="0.25">
      <c r="B62"/>
      <c r="C62" s="56" t="s">
        <v>136</v>
      </c>
      <c r="D62" s="57">
        <v>1287</v>
      </c>
      <c r="E62" s="57">
        <v>1088</v>
      </c>
      <c r="F62" s="36"/>
      <c r="G62" s="36"/>
      <c r="H62" s="36"/>
      <c r="I62" s="36"/>
      <c r="J62" s="36"/>
      <c r="K62" s="36"/>
      <c r="L62" s="36"/>
      <c r="M62" s="36"/>
    </row>
    <row r="63" spans="2:13" x14ac:dyDescent="0.25">
      <c r="B63"/>
      <c r="C63" s="56" t="s">
        <v>133</v>
      </c>
      <c r="D63" s="57">
        <v>668</v>
      </c>
      <c r="E63" s="57">
        <v>658</v>
      </c>
      <c r="F63" s="36"/>
      <c r="G63" s="36"/>
      <c r="H63" s="36"/>
      <c r="I63" s="36"/>
      <c r="J63" s="36"/>
      <c r="K63" s="36"/>
      <c r="L63" s="36"/>
      <c r="M63" s="36"/>
    </row>
    <row r="64" spans="2:13" x14ac:dyDescent="0.25">
      <c r="B64"/>
      <c r="C64" s="56" t="s">
        <v>134</v>
      </c>
      <c r="D64" s="57">
        <v>223</v>
      </c>
      <c r="E64" s="57">
        <v>221</v>
      </c>
      <c r="F64" s="36"/>
      <c r="G64" s="36"/>
      <c r="H64" s="36"/>
      <c r="I64" s="36"/>
      <c r="J64" s="36"/>
      <c r="K64" s="36"/>
      <c r="L64" s="36"/>
      <c r="M64" s="36"/>
    </row>
    <row r="65" spans="2:13" x14ac:dyDescent="0.25">
      <c r="B65"/>
      <c r="C65" s="56" t="s">
        <v>135</v>
      </c>
      <c r="D65" s="57">
        <v>3863</v>
      </c>
      <c r="E65" s="57">
        <v>3706</v>
      </c>
      <c r="J65" s="36"/>
      <c r="K65" s="36"/>
      <c r="L65" s="36"/>
      <c r="M65" s="36"/>
    </row>
    <row r="66" spans="2:13" x14ac:dyDescent="0.25">
      <c r="B66"/>
      <c r="C66" s="52" t="s">
        <v>106</v>
      </c>
      <c r="D66" s="53">
        <v>2503</v>
      </c>
      <c r="E66" s="53">
        <v>2424</v>
      </c>
      <c r="J66" s="36"/>
      <c r="K66" s="36"/>
      <c r="L66" s="36"/>
      <c r="M66" s="36"/>
    </row>
    <row r="67" spans="2:13" x14ac:dyDescent="0.25">
      <c r="B67"/>
      <c r="C67" s="56" t="s">
        <v>136</v>
      </c>
      <c r="D67" s="57">
        <v>827</v>
      </c>
      <c r="E67" s="57">
        <v>884</v>
      </c>
      <c r="J67" s="36"/>
      <c r="K67" s="36"/>
      <c r="L67" s="36"/>
      <c r="M67" s="36"/>
    </row>
    <row r="68" spans="2:13" x14ac:dyDescent="0.25">
      <c r="B68"/>
      <c r="C68" s="56" t="s">
        <v>133</v>
      </c>
      <c r="D68" s="57">
        <v>614</v>
      </c>
      <c r="E68" s="57">
        <v>614</v>
      </c>
      <c r="J68" s="36"/>
      <c r="K68" s="36"/>
      <c r="L68" s="36"/>
      <c r="M68" s="36"/>
    </row>
    <row r="69" spans="2:13" x14ac:dyDescent="0.25">
      <c r="B69"/>
      <c r="C69" s="56" t="s">
        <v>134</v>
      </c>
      <c r="D69" s="57">
        <v>25</v>
      </c>
      <c r="E69" s="57">
        <v>25</v>
      </c>
      <c r="J69" s="36"/>
      <c r="K69" s="36"/>
      <c r="L69" s="36"/>
      <c r="M69" s="36"/>
    </row>
    <row r="70" spans="2:13" x14ac:dyDescent="0.25">
      <c r="B70"/>
      <c r="C70" s="56" t="s">
        <v>135</v>
      </c>
      <c r="D70" s="57">
        <v>1036</v>
      </c>
      <c r="E70" s="57">
        <v>900</v>
      </c>
      <c r="J70" s="36"/>
      <c r="K70" s="36"/>
      <c r="L70" s="36"/>
      <c r="M70" s="36"/>
    </row>
    <row r="71" spans="2:13" x14ac:dyDescent="0.25">
      <c r="B71"/>
      <c r="C71" s="52" t="s">
        <v>107</v>
      </c>
      <c r="D71" s="53">
        <v>11579</v>
      </c>
      <c r="E71" s="53">
        <v>11713</v>
      </c>
      <c r="F71" s="57">
        <v>5281</v>
      </c>
      <c r="G71" s="57">
        <v>1976</v>
      </c>
      <c r="H71" s="57">
        <v>624</v>
      </c>
      <c r="I71" s="57">
        <v>4197</v>
      </c>
      <c r="J71" s="57">
        <v>5330</v>
      </c>
      <c r="K71" s="57">
        <v>1975</v>
      </c>
      <c r="L71" s="57">
        <v>624</v>
      </c>
      <c r="M71" s="57">
        <v>4282</v>
      </c>
    </row>
    <row r="72" spans="2:13" x14ac:dyDescent="0.25">
      <c r="B72"/>
      <c r="C72" s="56" t="s">
        <v>136</v>
      </c>
      <c r="D72" s="57">
        <v>5281</v>
      </c>
      <c r="E72" s="57">
        <v>5330</v>
      </c>
      <c r="K72" s="36"/>
      <c r="L72" s="36"/>
      <c r="M72" s="36"/>
    </row>
    <row r="73" spans="2:13" x14ac:dyDescent="0.25">
      <c r="B73"/>
      <c r="C73" s="56" t="s">
        <v>133</v>
      </c>
      <c r="D73" s="57">
        <v>1976</v>
      </c>
      <c r="E73" s="57">
        <v>1975</v>
      </c>
      <c r="K73" s="36"/>
      <c r="L73" s="36"/>
      <c r="M73" s="36"/>
    </row>
    <row r="74" spans="2:13" x14ac:dyDescent="0.25">
      <c r="B74"/>
      <c r="C74" s="56" t="s">
        <v>134</v>
      </c>
      <c r="D74" s="57">
        <v>624</v>
      </c>
      <c r="E74" s="57">
        <v>624</v>
      </c>
      <c r="K74" s="36"/>
      <c r="L74" s="36"/>
      <c r="M74" s="36"/>
    </row>
    <row r="75" spans="2:13" x14ac:dyDescent="0.25">
      <c r="B75"/>
      <c r="C75" s="56" t="s">
        <v>135</v>
      </c>
      <c r="D75" s="57">
        <v>4197</v>
      </c>
      <c r="E75" s="57">
        <v>4282</v>
      </c>
      <c r="K75" s="36"/>
      <c r="L75" s="36"/>
      <c r="M75" s="36"/>
    </row>
    <row r="76" spans="2:13" x14ac:dyDescent="0.25">
      <c r="B76"/>
      <c r="C76" s="52" t="s">
        <v>89</v>
      </c>
      <c r="D76" s="53">
        <v>6283</v>
      </c>
      <c r="E76" s="53">
        <v>6236</v>
      </c>
      <c r="K76" s="36"/>
      <c r="L76" s="36"/>
      <c r="M76" s="36"/>
    </row>
    <row r="77" spans="2:13" x14ac:dyDescent="0.25">
      <c r="B77"/>
      <c r="C77" s="56" t="s">
        <v>136</v>
      </c>
      <c r="D77" s="57">
        <v>1922</v>
      </c>
      <c r="E77" s="57">
        <v>1746</v>
      </c>
      <c r="K77" s="36"/>
      <c r="L77" s="36"/>
      <c r="M77" s="36"/>
    </row>
    <row r="78" spans="2:13" x14ac:dyDescent="0.25">
      <c r="B78"/>
      <c r="C78" s="56" t="s">
        <v>133</v>
      </c>
      <c r="D78" s="57">
        <v>2006</v>
      </c>
      <c r="E78" s="57">
        <v>1994</v>
      </c>
    </row>
    <row r="79" spans="2:13" x14ac:dyDescent="0.25">
      <c r="B79"/>
      <c r="C79" s="56" t="s">
        <v>134</v>
      </c>
      <c r="D79" s="57">
        <v>160</v>
      </c>
      <c r="E79" s="57">
        <v>159</v>
      </c>
    </row>
    <row r="80" spans="2:13" x14ac:dyDescent="0.25">
      <c r="B80"/>
      <c r="C80" s="56" t="s">
        <v>135</v>
      </c>
      <c r="D80" s="57">
        <v>2194</v>
      </c>
      <c r="E80" s="57">
        <v>2337</v>
      </c>
    </row>
    <row r="81" spans="2:13" x14ac:dyDescent="0.25">
      <c r="B81"/>
      <c r="C81" s="52" t="s">
        <v>86</v>
      </c>
      <c r="D81" s="53">
        <v>10418</v>
      </c>
      <c r="E81" s="53">
        <v>9984</v>
      </c>
    </row>
    <row r="82" spans="2:13" x14ac:dyDescent="0.25">
      <c r="B82"/>
      <c r="C82" s="56" t="s">
        <v>136</v>
      </c>
      <c r="D82" s="57">
        <v>943</v>
      </c>
      <c r="E82" s="57">
        <v>811</v>
      </c>
    </row>
    <row r="83" spans="2:13" x14ac:dyDescent="0.25">
      <c r="B83"/>
      <c r="C83" s="56" t="s">
        <v>133</v>
      </c>
      <c r="D83" s="57">
        <v>3875</v>
      </c>
      <c r="E83" s="57">
        <v>3815</v>
      </c>
    </row>
    <row r="84" spans="2:13" x14ac:dyDescent="0.25">
      <c r="B84"/>
      <c r="C84" s="56" t="s">
        <v>134</v>
      </c>
      <c r="D84" s="57">
        <v>1020</v>
      </c>
      <c r="E84" s="57">
        <v>1021</v>
      </c>
    </row>
    <row r="85" spans="2:13" x14ac:dyDescent="0.25">
      <c r="B85"/>
      <c r="C85" s="56" t="s">
        <v>135</v>
      </c>
      <c r="D85" s="57">
        <v>4579</v>
      </c>
      <c r="E85" s="57">
        <v>4336</v>
      </c>
    </row>
    <row r="86" spans="2:13" x14ac:dyDescent="0.25">
      <c r="B86"/>
      <c r="C86" s="52" t="s">
        <v>41</v>
      </c>
      <c r="D86" s="53">
        <f>SUM(D87:D90)</f>
        <v>61167</v>
      </c>
      <c r="E86" s="53">
        <f>SUM(E87:E90)</f>
        <v>59097</v>
      </c>
    </row>
    <row r="87" spans="2:13" x14ac:dyDescent="0.25">
      <c r="B87"/>
      <c r="C87" s="56" t="s">
        <v>136</v>
      </c>
      <c r="D87" s="57">
        <v>5143</v>
      </c>
      <c r="E87" s="57">
        <v>5450</v>
      </c>
    </row>
    <row r="88" spans="2:13" x14ac:dyDescent="0.25">
      <c r="B88"/>
      <c r="C88" s="56" t="s">
        <v>133</v>
      </c>
      <c r="D88" s="57">
        <v>30101</v>
      </c>
      <c r="E88" s="57">
        <v>29873</v>
      </c>
    </row>
    <row r="89" spans="2:13" x14ac:dyDescent="0.25">
      <c r="B89"/>
      <c r="C89" s="56" t="s">
        <v>134</v>
      </c>
      <c r="D89" s="57">
        <v>4032</v>
      </c>
      <c r="E89" s="57">
        <v>3959</v>
      </c>
    </row>
    <row r="90" spans="2:13" x14ac:dyDescent="0.25">
      <c r="B90"/>
      <c r="C90" s="56" t="s">
        <v>135</v>
      </c>
      <c r="D90" s="57">
        <v>21891</v>
      </c>
      <c r="E90" s="57">
        <v>19815</v>
      </c>
    </row>
    <row r="91" spans="2:13" x14ac:dyDescent="0.25">
      <c r="B91"/>
      <c r="C91" s="52" t="s">
        <v>61</v>
      </c>
      <c r="D91" s="53">
        <v>10866</v>
      </c>
      <c r="E91" s="53">
        <v>10171</v>
      </c>
    </row>
    <row r="92" spans="2:13" x14ac:dyDescent="0.25">
      <c r="B92"/>
      <c r="C92" s="56" t="s">
        <v>136</v>
      </c>
      <c r="D92" s="57">
        <v>2541</v>
      </c>
      <c r="E92" s="57">
        <v>1831</v>
      </c>
    </row>
    <row r="93" spans="2:13" x14ac:dyDescent="0.25">
      <c r="B93"/>
      <c r="C93" s="56" t="s">
        <v>133</v>
      </c>
      <c r="D93" s="57">
        <v>2304</v>
      </c>
      <c r="E93" s="57">
        <v>2355</v>
      </c>
    </row>
    <row r="94" spans="2:13" x14ac:dyDescent="0.25">
      <c r="B94"/>
      <c r="C94" s="56" t="s">
        <v>134</v>
      </c>
      <c r="D94" s="57">
        <v>168</v>
      </c>
      <c r="E94" s="57">
        <v>168</v>
      </c>
    </row>
    <row r="95" spans="2:13" x14ac:dyDescent="0.25">
      <c r="B95"/>
      <c r="C95" s="56" t="s">
        <v>135</v>
      </c>
      <c r="D95" s="57">
        <v>5851</v>
      </c>
      <c r="E95" s="57">
        <v>5816</v>
      </c>
    </row>
    <row r="96" spans="2:13" x14ac:dyDescent="0.25">
      <c r="B96"/>
      <c r="C96" s="52" t="s">
        <v>65</v>
      </c>
      <c r="D96" s="53">
        <v>7771</v>
      </c>
      <c r="E96" s="53">
        <v>7383</v>
      </c>
      <c r="F96" s="57">
        <v>1389</v>
      </c>
      <c r="G96" s="57">
        <v>2113</v>
      </c>
      <c r="H96" s="57">
        <v>1068</v>
      </c>
      <c r="I96" s="57">
        <v>4170</v>
      </c>
      <c r="J96" s="57">
        <v>1308</v>
      </c>
      <c r="K96" s="57">
        <v>2110</v>
      </c>
      <c r="L96" s="57">
        <v>1068</v>
      </c>
      <c r="M96" s="57">
        <v>2896</v>
      </c>
    </row>
    <row r="97" spans="2:5" x14ac:dyDescent="0.25">
      <c r="B97"/>
      <c r="C97" s="56" t="s">
        <v>136</v>
      </c>
      <c r="D97" s="57">
        <v>1389</v>
      </c>
      <c r="E97" s="57">
        <v>1308</v>
      </c>
    </row>
    <row r="98" spans="2:5" x14ac:dyDescent="0.25">
      <c r="B98"/>
      <c r="C98" s="56" t="s">
        <v>133</v>
      </c>
      <c r="D98" s="57">
        <v>2113</v>
      </c>
      <c r="E98" s="57">
        <v>2110</v>
      </c>
    </row>
    <row r="99" spans="2:5" x14ac:dyDescent="0.25">
      <c r="B99"/>
      <c r="C99" s="56" t="s">
        <v>134</v>
      </c>
      <c r="D99" s="57">
        <v>1068</v>
      </c>
      <c r="E99" s="57">
        <v>1068</v>
      </c>
    </row>
    <row r="100" spans="2:5" x14ac:dyDescent="0.25">
      <c r="B100"/>
      <c r="C100" s="56" t="s">
        <v>135</v>
      </c>
      <c r="D100" s="57">
        <v>4170</v>
      </c>
      <c r="E100" s="57">
        <v>3171</v>
      </c>
    </row>
    <row r="101" spans="2:5" x14ac:dyDescent="0.25">
      <c r="B101"/>
      <c r="C101" s="52" t="s">
        <v>72</v>
      </c>
      <c r="D101" s="53">
        <v>6578</v>
      </c>
      <c r="E101" s="53">
        <v>6693</v>
      </c>
    </row>
    <row r="102" spans="2:5" x14ac:dyDescent="0.25">
      <c r="B102"/>
      <c r="C102" s="56" t="s">
        <v>136</v>
      </c>
      <c r="D102" s="57">
        <v>2849</v>
      </c>
      <c r="E102" s="57">
        <v>2695</v>
      </c>
    </row>
    <row r="103" spans="2:5" x14ac:dyDescent="0.25">
      <c r="B103"/>
      <c r="C103" s="56" t="s">
        <v>133</v>
      </c>
      <c r="D103" s="57">
        <v>823</v>
      </c>
      <c r="E103" s="57">
        <v>823</v>
      </c>
    </row>
    <row r="104" spans="2:5" x14ac:dyDescent="0.25">
      <c r="B104"/>
      <c r="C104" s="56" t="s">
        <v>134</v>
      </c>
      <c r="D104" s="57">
        <v>72</v>
      </c>
      <c r="E104" s="57">
        <v>72</v>
      </c>
    </row>
    <row r="105" spans="2:5" x14ac:dyDescent="0.25">
      <c r="B105"/>
      <c r="C105" s="56" t="s">
        <v>135</v>
      </c>
      <c r="D105" s="57">
        <v>2833</v>
      </c>
      <c r="E105" s="57">
        <v>3103</v>
      </c>
    </row>
    <row r="106" spans="2:5" x14ac:dyDescent="0.25">
      <c r="B106"/>
      <c r="C106" s="52" t="s">
        <v>75</v>
      </c>
      <c r="D106" s="53">
        <v>28869</v>
      </c>
      <c r="E106" s="53">
        <v>27011</v>
      </c>
    </row>
    <row r="107" spans="2:5" x14ac:dyDescent="0.25">
      <c r="B107"/>
      <c r="C107" s="56" t="s">
        <v>136</v>
      </c>
      <c r="D107" s="57">
        <v>4987</v>
      </c>
      <c r="E107" s="57">
        <v>4961</v>
      </c>
    </row>
    <row r="108" spans="2:5" x14ac:dyDescent="0.25">
      <c r="B108"/>
      <c r="C108" s="56" t="s">
        <v>133</v>
      </c>
      <c r="D108" s="57">
        <v>11155</v>
      </c>
      <c r="E108" s="57">
        <v>10565</v>
      </c>
    </row>
    <row r="109" spans="2:5" x14ac:dyDescent="0.25">
      <c r="B109"/>
      <c r="C109" s="56" t="s">
        <v>134</v>
      </c>
      <c r="D109" s="57">
        <v>577</v>
      </c>
      <c r="E109" s="57">
        <v>577</v>
      </c>
    </row>
    <row r="110" spans="2:5" x14ac:dyDescent="0.25">
      <c r="B110"/>
      <c r="C110" s="56" t="s">
        <v>135</v>
      </c>
      <c r="D110" s="57">
        <v>12149</v>
      </c>
      <c r="E110" s="57">
        <v>10906</v>
      </c>
    </row>
    <row r="111" spans="2:5" x14ac:dyDescent="0.25">
      <c r="B111"/>
      <c r="C111" s="52" t="s">
        <v>92</v>
      </c>
      <c r="D111" s="53">
        <v>7483</v>
      </c>
      <c r="E111" s="53">
        <v>7178</v>
      </c>
    </row>
    <row r="112" spans="2:5" x14ac:dyDescent="0.25">
      <c r="B112"/>
      <c r="C112" s="56" t="s">
        <v>136</v>
      </c>
      <c r="D112" s="57">
        <v>1702</v>
      </c>
      <c r="E112" s="57">
        <v>1502</v>
      </c>
    </row>
    <row r="113" spans="2:5" x14ac:dyDescent="0.25">
      <c r="B113"/>
      <c r="C113" s="56" t="s">
        <v>133</v>
      </c>
      <c r="D113" s="57">
        <v>2798</v>
      </c>
      <c r="E113" s="57">
        <v>2836</v>
      </c>
    </row>
    <row r="114" spans="2:5" x14ac:dyDescent="0.25">
      <c r="B114"/>
      <c r="C114" s="56" t="s">
        <v>134</v>
      </c>
      <c r="D114" s="57">
        <v>365</v>
      </c>
      <c r="E114" s="57">
        <v>365</v>
      </c>
    </row>
    <row r="115" spans="2:5" x14ac:dyDescent="0.25">
      <c r="B115"/>
      <c r="C115" s="56" t="s">
        <v>135</v>
      </c>
      <c r="D115" s="57">
        <v>2617</v>
      </c>
      <c r="E115" s="57">
        <v>2473</v>
      </c>
    </row>
    <row r="116" spans="2:5" x14ac:dyDescent="0.25">
      <c r="B116"/>
      <c r="C116" s="52" t="s">
        <v>88</v>
      </c>
      <c r="D116" s="53">
        <v>3232</v>
      </c>
      <c r="E116" s="53">
        <v>3155</v>
      </c>
    </row>
    <row r="117" spans="2:5" x14ac:dyDescent="0.25">
      <c r="B117"/>
      <c r="C117" s="56" t="s">
        <v>136</v>
      </c>
      <c r="D117" s="57">
        <v>1435</v>
      </c>
      <c r="E117" s="57">
        <v>1571</v>
      </c>
    </row>
    <row r="118" spans="2:5" x14ac:dyDescent="0.25">
      <c r="B118"/>
      <c r="C118" s="56" t="s">
        <v>133</v>
      </c>
      <c r="D118" s="57">
        <v>507</v>
      </c>
      <c r="E118" s="57">
        <v>507</v>
      </c>
    </row>
    <row r="119" spans="2:5" x14ac:dyDescent="0.25">
      <c r="B119"/>
      <c r="C119" s="56" t="s">
        <v>134</v>
      </c>
      <c r="D119" s="57">
        <v>41</v>
      </c>
      <c r="E119" s="57">
        <v>34</v>
      </c>
    </row>
    <row r="120" spans="2:5" x14ac:dyDescent="0.25">
      <c r="B120"/>
      <c r="C120" s="56" t="s">
        <v>135</v>
      </c>
      <c r="D120" s="57">
        <v>1248</v>
      </c>
      <c r="E120" s="57">
        <v>1042</v>
      </c>
    </row>
    <row r="121" spans="2:5" x14ac:dyDescent="0.25">
      <c r="B121"/>
      <c r="C121" s="52" t="s">
        <v>85</v>
      </c>
      <c r="D121" s="53">
        <v>2691</v>
      </c>
      <c r="E121" s="53">
        <v>2587</v>
      </c>
    </row>
    <row r="122" spans="2:5" x14ac:dyDescent="0.25">
      <c r="B122"/>
      <c r="C122" s="56" t="s">
        <v>136</v>
      </c>
      <c r="D122" s="57">
        <v>893</v>
      </c>
      <c r="E122" s="57">
        <v>926</v>
      </c>
    </row>
    <row r="123" spans="2:5" x14ac:dyDescent="0.25">
      <c r="B123"/>
      <c r="C123" s="56" t="s">
        <v>133</v>
      </c>
      <c r="D123" s="57">
        <v>969</v>
      </c>
      <c r="E123" s="57">
        <v>969</v>
      </c>
    </row>
    <row r="124" spans="2:5" x14ac:dyDescent="0.25">
      <c r="B124"/>
      <c r="C124" s="56" t="s">
        <v>134</v>
      </c>
      <c r="D124" s="57">
        <v>0</v>
      </c>
      <c r="E124" s="57">
        <v>0</v>
      </c>
    </row>
    <row r="125" spans="2:5" x14ac:dyDescent="0.25">
      <c r="B125"/>
      <c r="C125" s="56" t="s">
        <v>135</v>
      </c>
      <c r="D125" s="57">
        <v>828</v>
      </c>
      <c r="E125" s="57">
        <v>691</v>
      </c>
    </row>
    <row r="126" spans="2:5" x14ac:dyDescent="0.25">
      <c r="B126"/>
      <c r="C126" s="52" t="s">
        <v>38</v>
      </c>
      <c r="D126" s="53">
        <v>7207</v>
      </c>
      <c r="E126" s="53">
        <v>6900</v>
      </c>
    </row>
    <row r="127" spans="2:5" x14ac:dyDescent="0.25">
      <c r="B127"/>
      <c r="C127" s="56" t="s">
        <v>136</v>
      </c>
      <c r="D127" s="57">
        <v>3411</v>
      </c>
      <c r="E127" s="57">
        <v>3655</v>
      </c>
    </row>
    <row r="128" spans="2:5" x14ac:dyDescent="0.25">
      <c r="B128"/>
      <c r="C128" s="56" t="s">
        <v>133</v>
      </c>
      <c r="D128" s="57">
        <v>261</v>
      </c>
      <c r="E128" s="57">
        <v>261</v>
      </c>
    </row>
    <row r="129" spans="2:5" x14ac:dyDescent="0.25">
      <c r="B129"/>
      <c r="C129" s="56" t="s">
        <v>134</v>
      </c>
      <c r="D129" s="57">
        <v>238</v>
      </c>
      <c r="E129" s="57">
        <v>221</v>
      </c>
    </row>
    <row r="130" spans="2:5" x14ac:dyDescent="0.25">
      <c r="B130"/>
      <c r="C130" s="56" t="s">
        <v>135</v>
      </c>
      <c r="D130" s="57">
        <v>3296</v>
      </c>
      <c r="E130" s="57">
        <v>2762</v>
      </c>
    </row>
    <row r="131" spans="2:5" x14ac:dyDescent="0.25">
      <c r="B131"/>
      <c r="C131" s="52" t="s">
        <v>34</v>
      </c>
      <c r="D131" s="53">
        <v>1525</v>
      </c>
      <c r="E131" s="53">
        <v>1745</v>
      </c>
    </row>
    <row r="132" spans="2:5" x14ac:dyDescent="0.25">
      <c r="B132"/>
      <c r="C132" s="56" t="s">
        <v>136</v>
      </c>
      <c r="D132" s="57">
        <v>274</v>
      </c>
      <c r="E132" s="57">
        <v>273</v>
      </c>
    </row>
    <row r="133" spans="2:5" x14ac:dyDescent="0.25">
      <c r="B133"/>
      <c r="C133" s="56" t="s">
        <v>133</v>
      </c>
      <c r="D133" s="57">
        <v>588</v>
      </c>
      <c r="E133" s="57">
        <v>588</v>
      </c>
    </row>
    <row r="134" spans="2:5" x14ac:dyDescent="0.25">
      <c r="B134"/>
      <c r="C134" s="56" t="s">
        <v>134</v>
      </c>
      <c r="D134" s="57">
        <v>0</v>
      </c>
      <c r="E134" s="57">
        <v>0</v>
      </c>
    </row>
    <row r="135" spans="2:5" x14ac:dyDescent="0.25">
      <c r="B135"/>
      <c r="C135" s="56" t="s">
        <v>135</v>
      </c>
      <c r="D135" s="57">
        <v>663</v>
      </c>
      <c r="E135" s="57">
        <v>883</v>
      </c>
    </row>
    <row r="136" spans="2:5" x14ac:dyDescent="0.25">
      <c r="B136"/>
      <c r="C136" s="52" t="s">
        <v>23</v>
      </c>
      <c r="D136" s="53">
        <v>19282</v>
      </c>
      <c r="E136" s="53">
        <v>17371</v>
      </c>
    </row>
    <row r="137" spans="2:5" x14ac:dyDescent="0.25">
      <c r="B137"/>
      <c r="C137" s="56" t="s">
        <v>136</v>
      </c>
      <c r="D137" s="57">
        <v>4567</v>
      </c>
      <c r="E137" s="57">
        <v>4535</v>
      </c>
    </row>
    <row r="138" spans="2:5" x14ac:dyDescent="0.25">
      <c r="B138"/>
      <c r="C138" s="56" t="s">
        <v>133</v>
      </c>
      <c r="D138" s="57">
        <v>3152</v>
      </c>
      <c r="E138" s="57">
        <v>3134</v>
      </c>
    </row>
    <row r="139" spans="2:5" x14ac:dyDescent="0.25">
      <c r="B139"/>
      <c r="C139" s="56" t="s">
        <v>134</v>
      </c>
      <c r="D139" s="57">
        <v>535</v>
      </c>
      <c r="E139" s="57">
        <v>507</v>
      </c>
    </row>
    <row r="140" spans="2:5" x14ac:dyDescent="0.25">
      <c r="B140"/>
      <c r="C140" s="56" t="s">
        <v>135</v>
      </c>
      <c r="D140" s="57">
        <v>11028</v>
      </c>
      <c r="E140" s="57">
        <v>9193</v>
      </c>
    </row>
    <row r="141" spans="2:5" x14ac:dyDescent="0.25">
      <c r="B141"/>
      <c r="C141" s="52" t="s">
        <v>16</v>
      </c>
      <c r="D141" s="53">
        <v>7743</v>
      </c>
      <c r="E141" s="53">
        <v>7202</v>
      </c>
    </row>
    <row r="142" spans="2:5" x14ac:dyDescent="0.25">
      <c r="B142"/>
      <c r="C142" s="56" t="s">
        <v>136</v>
      </c>
      <c r="D142" s="57">
        <v>1920</v>
      </c>
      <c r="E142" s="57">
        <v>2133</v>
      </c>
    </row>
    <row r="143" spans="2:5" x14ac:dyDescent="0.25">
      <c r="B143"/>
      <c r="C143" s="56" t="s">
        <v>133</v>
      </c>
      <c r="D143" s="57">
        <v>2868</v>
      </c>
      <c r="E143" s="57">
        <v>2475</v>
      </c>
    </row>
    <row r="144" spans="2:5" x14ac:dyDescent="0.25">
      <c r="B144"/>
      <c r="C144" s="56" t="s">
        <v>134</v>
      </c>
      <c r="D144" s="57">
        <v>324</v>
      </c>
      <c r="E144" s="57">
        <v>324</v>
      </c>
    </row>
    <row r="145" spans="2:5" x14ac:dyDescent="0.25">
      <c r="B145"/>
      <c r="C145" s="56" t="s">
        <v>135</v>
      </c>
      <c r="D145" s="57">
        <v>2630</v>
      </c>
      <c r="E145" s="57">
        <v>2268</v>
      </c>
    </row>
    <row r="146" spans="2:5" x14ac:dyDescent="0.25">
      <c r="B146"/>
      <c r="C146" s="52" t="s">
        <v>3</v>
      </c>
      <c r="D146" s="53">
        <v>8559</v>
      </c>
      <c r="E146" s="53">
        <v>7914</v>
      </c>
    </row>
    <row r="147" spans="2:5" x14ac:dyDescent="0.25">
      <c r="B147"/>
      <c r="C147" s="56" t="s">
        <v>136</v>
      </c>
      <c r="D147" s="57">
        <v>2093</v>
      </c>
      <c r="E147" s="57">
        <v>2441</v>
      </c>
    </row>
    <row r="148" spans="2:5" x14ac:dyDescent="0.25">
      <c r="B148"/>
      <c r="C148" s="56" t="s">
        <v>133</v>
      </c>
      <c r="D148" s="57">
        <v>0</v>
      </c>
      <c r="E148" s="57">
        <v>0</v>
      </c>
    </row>
    <row r="149" spans="2:5" x14ac:dyDescent="0.25">
      <c r="B149"/>
      <c r="C149" s="56" t="s">
        <v>134</v>
      </c>
      <c r="D149" s="57">
        <v>259</v>
      </c>
      <c r="E149" s="57">
        <v>241</v>
      </c>
    </row>
    <row r="150" spans="2:5" x14ac:dyDescent="0.25">
      <c r="B150"/>
      <c r="C150" s="56" t="s">
        <v>135</v>
      </c>
      <c r="D150" s="57">
        <v>6206</v>
      </c>
      <c r="E150" s="57">
        <v>5231</v>
      </c>
    </row>
    <row r="151" spans="2:5" x14ac:dyDescent="0.25">
      <c r="B151"/>
      <c r="C151" s="52" t="s">
        <v>11</v>
      </c>
      <c r="D151" s="53">
        <v>1765</v>
      </c>
      <c r="E151" s="53">
        <v>1571</v>
      </c>
    </row>
    <row r="152" spans="2:5" x14ac:dyDescent="0.25">
      <c r="B152"/>
      <c r="C152" s="56" t="s">
        <v>136</v>
      </c>
      <c r="D152" s="57">
        <v>274</v>
      </c>
      <c r="E152" s="57">
        <v>274</v>
      </c>
    </row>
    <row r="153" spans="2:5" x14ac:dyDescent="0.25">
      <c r="B153"/>
      <c r="C153" s="56" t="s">
        <v>133</v>
      </c>
      <c r="D153" s="57">
        <v>780</v>
      </c>
      <c r="E153" s="57">
        <v>780</v>
      </c>
    </row>
    <row r="154" spans="2:5" x14ac:dyDescent="0.25">
      <c r="B154"/>
      <c r="C154" s="56" t="s">
        <v>134</v>
      </c>
      <c r="D154" s="57">
        <v>96</v>
      </c>
      <c r="E154" s="57">
        <v>96</v>
      </c>
    </row>
    <row r="155" spans="2:5" x14ac:dyDescent="0.25">
      <c r="B155"/>
      <c r="C155" s="56" t="s">
        <v>135</v>
      </c>
      <c r="D155" s="57">
        <v>613</v>
      </c>
      <c r="E155" s="57">
        <v>419</v>
      </c>
    </row>
    <row r="156" spans="2:5" x14ac:dyDescent="0.25">
      <c r="B156"/>
      <c r="C156" s="52" t="s">
        <v>94</v>
      </c>
      <c r="D156" s="53">
        <v>19802</v>
      </c>
      <c r="E156" s="53">
        <v>18540</v>
      </c>
    </row>
    <row r="157" spans="2:5" x14ac:dyDescent="0.25">
      <c r="B157"/>
      <c r="C157" s="56" t="s">
        <v>136</v>
      </c>
      <c r="D157" s="57">
        <v>2802</v>
      </c>
      <c r="E157" s="57">
        <v>2953</v>
      </c>
    </row>
    <row r="158" spans="2:5" x14ac:dyDescent="0.25">
      <c r="B158"/>
      <c r="C158" s="56" t="s">
        <v>133</v>
      </c>
      <c r="D158" s="57">
        <v>7905</v>
      </c>
      <c r="E158" s="57">
        <v>7725</v>
      </c>
    </row>
    <row r="159" spans="2:5" x14ac:dyDescent="0.25">
      <c r="B159"/>
      <c r="C159" s="56" t="s">
        <v>134</v>
      </c>
      <c r="D159" s="57">
        <v>1043</v>
      </c>
      <c r="E159" s="57">
        <v>1043</v>
      </c>
    </row>
    <row r="160" spans="2:5" x14ac:dyDescent="0.25">
      <c r="B160"/>
      <c r="C160" s="56" t="s">
        <v>135</v>
      </c>
      <c r="D160" s="57">
        <v>8050</v>
      </c>
      <c r="E160" s="57">
        <v>6817</v>
      </c>
    </row>
    <row r="161" spans="2:5" x14ac:dyDescent="0.25">
      <c r="B161"/>
      <c r="C161" s="59" t="s">
        <v>120</v>
      </c>
      <c r="D161" s="55">
        <v>254051</v>
      </c>
      <c r="E161" s="55">
        <v>242297</v>
      </c>
    </row>
    <row r="162" spans="2:5" x14ac:dyDescent="0.25">
      <c r="B162" s="76"/>
    </row>
    <row r="163" spans="2:5" x14ac:dyDescent="0.25">
      <c r="C163" s="72" t="s">
        <v>122</v>
      </c>
      <c r="D163" s="43">
        <v>254051</v>
      </c>
      <c r="E163" s="43">
        <v>242297</v>
      </c>
    </row>
    <row r="164" spans="2:5" x14ac:dyDescent="0.25">
      <c r="C164" s="72" t="s">
        <v>121</v>
      </c>
      <c r="D164" s="43">
        <v>35000</v>
      </c>
      <c r="E164" s="43">
        <v>35000</v>
      </c>
    </row>
    <row r="165" spans="2:5" x14ac:dyDescent="0.25">
      <c r="C165" s="73" t="s">
        <v>169</v>
      </c>
      <c r="D165" s="75">
        <v>289051</v>
      </c>
      <c r="E165" s="75">
        <v>277297</v>
      </c>
    </row>
  </sheetData>
  <mergeCells count="4">
    <mergeCell ref="C4:F4"/>
    <mergeCell ref="G4:J4"/>
    <mergeCell ref="K4:N4"/>
    <mergeCell ref="B3:N3"/>
  </mergeCells>
  <printOptions horizontalCentered="1" verticalCentered="1"/>
  <pageMargins left="0" right="0" top="0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85"/>
  <sheetViews>
    <sheetView topLeftCell="A46" workbookViewId="0">
      <selection activeCell="D40" sqref="D40"/>
    </sheetView>
  </sheetViews>
  <sheetFormatPr defaultRowHeight="15" x14ac:dyDescent="0.25"/>
  <cols>
    <col min="1" max="16384" width="9.140625" style="36"/>
  </cols>
  <sheetData>
    <row r="3" spans="4:7" x14ac:dyDescent="0.25">
      <c r="D3" s="36" t="s">
        <v>119</v>
      </c>
      <c r="E3" s="36" t="s">
        <v>152</v>
      </c>
      <c r="F3" s="36" t="s">
        <v>150</v>
      </c>
      <c r="G3" s="36" t="s">
        <v>151</v>
      </c>
    </row>
    <row r="4" spans="4:7" x14ac:dyDescent="0.25">
      <c r="D4" s="36" t="s">
        <v>19</v>
      </c>
      <c r="E4" s="36">
        <v>4515.0076848672261</v>
      </c>
      <c r="F4" s="36">
        <v>4869.2739652980026</v>
      </c>
      <c r="G4" s="36">
        <v>9384.2816501652287</v>
      </c>
    </row>
    <row r="5" spans="4:7" x14ac:dyDescent="0.25">
      <c r="D5" s="36" t="s">
        <v>48</v>
      </c>
      <c r="E5" s="36">
        <v>5300</v>
      </c>
      <c r="F5" s="36">
        <v>5275</v>
      </c>
      <c r="G5" s="36">
        <v>10575</v>
      </c>
    </row>
    <row r="6" spans="4:7" x14ac:dyDescent="0.25">
      <c r="D6" s="36" t="s">
        <v>143</v>
      </c>
      <c r="E6" s="36">
        <v>7430.5204118497113</v>
      </c>
      <c r="F6" s="36">
        <v>7168.4628163583411</v>
      </c>
      <c r="G6" s="36">
        <v>14598.983228208053</v>
      </c>
    </row>
    <row r="7" spans="4:7" x14ac:dyDescent="0.25">
      <c r="D7" s="36" t="s">
        <v>13</v>
      </c>
      <c r="E7" s="36">
        <v>4350</v>
      </c>
      <c r="F7" s="36">
        <v>3940</v>
      </c>
      <c r="G7" s="36">
        <v>8290</v>
      </c>
    </row>
    <row r="8" spans="4:7" x14ac:dyDescent="0.25">
      <c r="D8" s="36" t="s">
        <v>78</v>
      </c>
      <c r="E8" s="36">
        <v>728</v>
      </c>
      <c r="F8" s="36">
        <v>810</v>
      </c>
      <c r="G8" s="36">
        <v>1538</v>
      </c>
    </row>
    <row r="9" spans="4:7" x14ac:dyDescent="0.25">
      <c r="D9" s="36" t="s">
        <v>76</v>
      </c>
      <c r="E9" s="36">
        <v>5060</v>
      </c>
      <c r="F9" s="36">
        <v>4697</v>
      </c>
      <c r="G9" s="36">
        <v>9757</v>
      </c>
    </row>
    <row r="10" spans="4:7" x14ac:dyDescent="0.25">
      <c r="D10" s="36" t="s">
        <v>32</v>
      </c>
      <c r="E10" s="36">
        <v>6699</v>
      </c>
      <c r="F10" s="36">
        <v>5800</v>
      </c>
      <c r="G10" s="36">
        <v>12499</v>
      </c>
    </row>
    <row r="11" spans="4:7" x14ac:dyDescent="0.25">
      <c r="D11" s="36" t="s">
        <v>63</v>
      </c>
      <c r="E11" s="36">
        <v>2033.2189306358382</v>
      </c>
      <c r="F11" s="36">
        <v>2001.4195003896798</v>
      </c>
      <c r="G11" s="36">
        <v>4034.638431025518</v>
      </c>
    </row>
    <row r="12" spans="4:7" x14ac:dyDescent="0.25">
      <c r="D12" s="36" t="s">
        <v>87</v>
      </c>
      <c r="E12" s="36">
        <v>950</v>
      </c>
      <c r="F12" s="36">
        <v>950</v>
      </c>
      <c r="G12" s="36">
        <v>1900</v>
      </c>
    </row>
    <row r="13" spans="4:7" x14ac:dyDescent="0.25">
      <c r="D13" s="36" t="s">
        <v>67</v>
      </c>
      <c r="E13" s="36">
        <v>6640.3404985549132</v>
      </c>
      <c r="F13" s="36">
        <v>6462.3140817917065</v>
      </c>
      <c r="G13" s="36">
        <v>13102.65458034662</v>
      </c>
    </row>
    <row r="14" spans="4:7" x14ac:dyDescent="0.25">
      <c r="D14" s="36" t="s">
        <v>74</v>
      </c>
      <c r="E14" s="36">
        <v>2033.3674132947976</v>
      </c>
      <c r="F14" s="36">
        <v>1653.9078715287746</v>
      </c>
      <c r="G14" s="36">
        <v>3687.2752848235723</v>
      </c>
    </row>
    <row r="15" spans="4:7" x14ac:dyDescent="0.25">
      <c r="D15" s="36" t="s">
        <v>9</v>
      </c>
      <c r="E15" s="36">
        <v>3427.0758670520231</v>
      </c>
      <c r="F15" s="36">
        <v>2756.7185282415194</v>
      </c>
      <c r="G15" s="36">
        <v>6183.794395293542</v>
      </c>
    </row>
    <row r="16" spans="4:7" x14ac:dyDescent="0.25">
      <c r="D16" s="36" t="s">
        <v>101</v>
      </c>
      <c r="E16" s="36">
        <v>359</v>
      </c>
      <c r="F16" s="36">
        <v>375</v>
      </c>
      <c r="G16" s="36">
        <v>734</v>
      </c>
    </row>
    <row r="17" spans="4:7" x14ac:dyDescent="0.25">
      <c r="D17" s="36" t="s">
        <v>56</v>
      </c>
      <c r="E17" s="36">
        <v>1599</v>
      </c>
      <c r="F17" s="36">
        <v>1675</v>
      </c>
      <c r="G17" s="36">
        <v>3274</v>
      </c>
    </row>
    <row r="18" spans="4:7" x14ac:dyDescent="0.25">
      <c r="D18" s="36" t="s">
        <v>58</v>
      </c>
      <c r="E18" s="36">
        <v>950</v>
      </c>
      <c r="F18" s="36">
        <v>940</v>
      </c>
      <c r="G18" s="36">
        <v>1890</v>
      </c>
    </row>
    <row r="19" spans="4:7" x14ac:dyDescent="0.25">
      <c r="D19" s="36" t="s">
        <v>8</v>
      </c>
      <c r="E19" s="36">
        <v>2563.7463872832368</v>
      </c>
      <c r="F19" s="36">
        <v>2510.1942245375117</v>
      </c>
      <c r="G19" s="36">
        <v>5073.9406118207489</v>
      </c>
    </row>
    <row r="20" spans="4:7" x14ac:dyDescent="0.25">
      <c r="D20" s="36" t="s">
        <v>40</v>
      </c>
      <c r="E20" s="36">
        <v>2450</v>
      </c>
      <c r="F20" s="36">
        <v>2400</v>
      </c>
      <c r="G20" s="36">
        <v>4850</v>
      </c>
    </row>
    <row r="21" spans="4:7" x14ac:dyDescent="0.25">
      <c r="D21" s="36" t="s">
        <v>10</v>
      </c>
      <c r="E21" s="36">
        <v>1300</v>
      </c>
      <c r="F21" s="36">
        <v>1100</v>
      </c>
      <c r="G21" s="36">
        <v>2400</v>
      </c>
    </row>
    <row r="22" spans="4:7" x14ac:dyDescent="0.25">
      <c r="D22" s="36" t="s">
        <v>26</v>
      </c>
      <c r="E22" s="36">
        <v>1574.5773121387283</v>
      </c>
      <c r="F22" s="36">
        <v>1268.657040895853</v>
      </c>
      <c r="G22" s="36">
        <v>2843.2343530345815</v>
      </c>
    </row>
    <row r="23" spans="4:7" x14ac:dyDescent="0.25">
      <c r="D23" s="36" t="s">
        <v>96</v>
      </c>
      <c r="E23" s="36">
        <v>2695.539378612717</v>
      </c>
      <c r="F23" s="36">
        <v>2584.4839000779357</v>
      </c>
      <c r="G23" s="36">
        <v>5280.0232786906527</v>
      </c>
    </row>
    <row r="24" spans="4:7" x14ac:dyDescent="0.25">
      <c r="D24" s="36" t="s">
        <v>6</v>
      </c>
      <c r="E24" s="36">
        <v>5035.5773121387283</v>
      </c>
      <c r="F24" s="36">
        <v>4709.6570408958532</v>
      </c>
      <c r="G24" s="36">
        <v>9745.2343530345825</v>
      </c>
    </row>
    <row r="25" spans="4:7" x14ac:dyDescent="0.25">
      <c r="D25" s="36" t="s">
        <v>7</v>
      </c>
      <c r="E25" s="36">
        <v>2462.0205924855491</v>
      </c>
      <c r="F25" s="36">
        <v>2671.9422453751181</v>
      </c>
      <c r="G25" s="36">
        <v>5133.9628378606667</v>
      </c>
    </row>
    <row r="26" spans="4:7" x14ac:dyDescent="0.25">
      <c r="D26" s="36" t="s">
        <v>29</v>
      </c>
      <c r="E26" s="36">
        <v>3606</v>
      </c>
      <c r="F26" s="36">
        <v>3280</v>
      </c>
      <c r="G26" s="36">
        <v>6886</v>
      </c>
    </row>
    <row r="27" spans="4:7" x14ac:dyDescent="0.25">
      <c r="D27" s="36" t="s">
        <v>81</v>
      </c>
      <c r="E27" s="36">
        <v>6600</v>
      </c>
      <c r="F27" s="36">
        <v>6090</v>
      </c>
      <c r="G27" s="36">
        <v>12690</v>
      </c>
    </row>
    <row r="28" spans="4:7" x14ac:dyDescent="0.25">
      <c r="D28" s="36" t="s">
        <v>73</v>
      </c>
      <c r="E28" s="36">
        <v>7862.246206647399</v>
      </c>
      <c r="F28" s="36">
        <v>8374.705279133681</v>
      </c>
      <c r="G28" s="36">
        <v>16236.951485781081</v>
      </c>
    </row>
    <row r="29" spans="4:7" x14ac:dyDescent="0.25">
      <c r="D29" s="36" t="s">
        <v>55</v>
      </c>
      <c r="E29" s="36">
        <v>4600</v>
      </c>
      <c r="F29" s="36">
        <v>4500</v>
      </c>
      <c r="G29" s="36">
        <v>9100</v>
      </c>
    </row>
    <row r="30" spans="4:7" x14ac:dyDescent="0.25">
      <c r="D30" s="36" t="s">
        <v>140</v>
      </c>
      <c r="E30" s="36">
        <v>62</v>
      </c>
      <c r="F30" s="36">
        <v>0</v>
      </c>
      <c r="G30" s="36">
        <v>62</v>
      </c>
    </row>
    <row r="31" spans="4:7" x14ac:dyDescent="0.25">
      <c r="D31" s="36" t="s">
        <v>36</v>
      </c>
      <c r="E31" s="36">
        <v>1554</v>
      </c>
      <c r="F31" s="36">
        <v>1375</v>
      </c>
      <c r="G31" s="36">
        <v>2929</v>
      </c>
    </row>
    <row r="32" spans="4:7" x14ac:dyDescent="0.25">
      <c r="D32" s="36" t="s">
        <v>60</v>
      </c>
      <c r="E32" s="36">
        <v>9156.4577312138717</v>
      </c>
      <c r="F32" s="36">
        <v>8857.0388449075035</v>
      </c>
      <c r="G32" s="36">
        <v>18013.496576121375</v>
      </c>
    </row>
    <row r="33" spans="4:7" x14ac:dyDescent="0.25">
      <c r="D33" s="36" t="s">
        <v>46</v>
      </c>
      <c r="E33" s="36">
        <v>3997</v>
      </c>
      <c r="F33" s="36">
        <v>3570</v>
      </c>
      <c r="G33" s="36">
        <v>7567</v>
      </c>
    </row>
    <row r="34" spans="4:7" x14ac:dyDescent="0.25">
      <c r="D34" s="36" t="s">
        <v>44</v>
      </c>
      <c r="E34" s="36">
        <v>8615</v>
      </c>
      <c r="F34" s="36">
        <v>7947</v>
      </c>
      <c r="G34" s="36">
        <v>16562</v>
      </c>
    </row>
    <row r="35" spans="4:7" x14ac:dyDescent="0.25">
      <c r="D35" s="36" t="s">
        <v>31</v>
      </c>
      <c r="E35" s="36">
        <v>3816.9913294797689</v>
      </c>
      <c r="F35" s="36">
        <v>2897.3884490750233</v>
      </c>
      <c r="G35" s="36">
        <v>6714.3797785547922</v>
      </c>
    </row>
    <row r="36" spans="4:7" x14ac:dyDescent="0.25">
      <c r="D36" s="36" t="s">
        <v>49</v>
      </c>
      <c r="E36" s="36">
        <v>2691.2402456647396</v>
      </c>
      <c r="F36" s="36">
        <v>2400</v>
      </c>
      <c r="G36" s="36">
        <v>5091.2402456647396</v>
      </c>
    </row>
    <row r="37" spans="4:7" x14ac:dyDescent="0.25">
      <c r="D37" s="36" t="s">
        <v>71</v>
      </c>
      <c r="E37" s="36">
        <v>4150.6864161849717</v>
      </c>
      <c r="F37" s="36">
        <v>4171.5820993477992</v>
      </c>
      <c r="G37" s="36">
        <v>8322.2685155327708</v>
      </c>
    </row>
    <row r="38" spans="4:7" x14ac:dyDescent="0.25">
      <c r="D38" s="36" t="s">
        <v>47</v>
      </c>
      <c r="E38" s="36">
        <v>3577.4927745664741</v>
      </c>
      <c r="F38" s="36">
        <v>2920.3884490750233</v>
      </c>
      <c r="G38" s="36">
        <v>6497.8812236414979</v>
      </c>
    </row>
    <row r="39" spans="4:7" x14ac:dyDescent="0.25">
      <c r="D39" s="36" t="s">
        <v>52</v>
      </c>
      <c r="E39" s="36">
        <v>500</v>
      </c>
      <c r="F39" s="36">
        <v>200</v>
      </c>
      <c r="G39" s="36">
        <v>700</v>
      </c>
    </row>
    <row r="40" spans="4:7" x14ac:dyDescent="0.25">
      <c r="D40" s="36" t="s">
        <v>91</v>
      </c>
      <c r="E40" s="36">
        <v>1679.5175216763005</v>
      </c>
      <c r="F40" s="36">
        <v>1375</v>
      </c>
      <c r="G40" s="36">
        <v>3054.5175216763005</v>
      </c>
    </row>
    <row r="41" spans="4:7" x14ac:dyDescent="0.25">
      <c r="D41" s="36" t="s">
        <v>50</v>
      </c>
      <c r="E41" s="36">
        <v>1450</v>
      </c>
      <c r="F41" s="36">
        <v>1450</v>
      </c>
      <c r="G41" s="36">
        <v>2900</v>
      </c>
    </row>
    <row r="42" spans="4:7" x14ac:dyDescent="0.25">
      <c r="D42" s="36" t="s">
        <v>93</v>
      </c>
      <c r="E42" s="36">
        <v>1748.0350433526012</v>
      </c>
      <c r="F42" s="36">
        <v>1540</v>
      </c>
      <c r="G42" s="36">
        <v>3288.035043352601</v>
      </c>
    </row>
    <row r="43" spans="4:7" x14ac:dyDescent="0.25">
      <c r="D43" s="36" t="s">
        <v>33</v>
      </c>
      <c r="E43" s="36">
        <v>1145.034862716763</v>
      </c>
      <c r="F43" s="36">
        <v>1058.0544731121047</v>
      </c>
      <c r="G43" s="36">
        <v>2203.0893358288677</v>
      </c>
    </row>
    <row r="44" spans="4:7" x14ac:dyDescent="0.25">
      <c r="D44" s="36" t="s">
        <v>4</v>
      </c>
      <c r="E44" s="36">
        <v>4721.3460982658962</v>
      </c>
      <c r="F44" s="36">
        <v>4539.5249189876531</v>
      </c>
      <c r="G44" s="36">
        <v>9260.8710172535502</v>
      </c>
    </row>
    <row r="45" spans="4:7" x14ac:dyDescent="0.25">
      <c r="D45" s="36" t="s">
        <v>137</v>
      </c>
      <c r="E45" s="36">
        <v>4117.4140173410406</v>
      </c>
      <c r="F45" s="36">
        <v>4128.6359571762587</v>
      </c>
      <c r="G45" s="36">
        <v>8246.0499745172983</v>
      </c>
    </row>
    <row r="46" spans="4:7" x14ac:dyDescent="0.25">
      <c r="D46" s="36" t="s">
        <v>102</v>
      </c>
      <c r="E46" s="36">
        <v>673</v>
      </c>
      <c r="F46" s="36">
        <v>665</v>
      </c>
      <c r="G46" s="36">
        <v>1338</v>
      </c>
    </row>
    <row r="47" spans="4:7" x14ac:dyDescent="0.25">
      <c r="D47" s="36" t="s">
        <v>62</v>
      </c>
      <c r="E47" s="36">
        <v>4238</v>
      </c>
      <c r="F47" s="36">
        <v>4264</v>
      </c>
      <c r="G47" s="36">
        <v>8502</v>
      </c>
    </row>
    <row r="48" spans="4:7" x14ac:dyDescent="0.25">
      <c r="D48" s="36" t="s">
        <v>54</v>
      </c>
      <c r="E48" s="36">
        <v>1042</v>
      </c>
      <c r="F48" s="36">
        <v>914</v>
      </c>
      <c r="G48" s="36">
        <v>1956</v>
      </c>
    </row>
    <row r="49" spans="4:7" x14ac:dyDescent="0.25">
      <c r="D49" s="36" t="s">
        <v>79</v>
      </c>
      <c r="E49" s="36">
        <v>2666.7901011560693</v>
      </c>
      <c r="F49" s="36">
        <v>2646.9256327166822</v>
      </c>
      <c r="G49" s="36">
        <v>5313.715733872752</v>
      </c>
    </row>
    <row r="50" spans="4:7" x14ac:dyDescent="0.25">
      <c r="D50" s="36" t="s">
        <v>15</v>
      </c>
      <c r="E50" s="36">
        <v>6350</v>
      </c>
      <c r="F50" s="36">
        <v>4920.3285204479262</v>
      </c>
      <c r="G50" s="36">
        <v>11270.328520447925</v>
      </c>
    </row>
    <row r="51" spans="4:7" x14ac:dyDescent="0.25">
      <c r="D51" s="36" t="s">
        <v>82</v>
      </c>
      <c r="E51" s="36">
        <v>1322</v>
      </c>
      <c r="F51" s="36">
        <v>1600</v>
      </c>
      <c r="G51" s="36">
        <v>2922</v>
      </c>
    </row>
    <row r="52" spans="4:7" x14ac:dyDescent="0.25">
      <c r="D52" s="36" t="s">
        <v>37</v>
      </c>
      <c r="E52" s="36">
        <v>926</v>
      </c>
      <c r="F52" s="36">
        <v>974</v>
      </c>
      <c r="G52" s="36">
        <v>1900</v>
      </c>
    </row>
    <row r="53" spans="4:7" x14ac:dyDescent="0.25">
      <c r="D53" s="36" t="s">
        <v>84</v>
      </c>
      <c r="E53" s="36">
        <v>1450</v>
      </c>
      <c r="F53" s="36">
        <v>1550</v>
      </c>
      <c r="G53" s="36">
        <v>3000</v>
      </c>
    </row>
    <row r="54" spans="4:7" x14ac:dyDescent="0.25">
      <c r="D54" s="36" t="s">
        <v>42</v>
      </c>
      <c r="E54" s="36">
        <v>286.58399566473986</v>
      </c>
      <c r="F54" s="36">
        <v>233.92641207596702</v>
      </c>
      <c r="G54" s="36">
        <v>520.51040774070691</v>
      </c>
    </row>
    <row r="55" spans="4:7" x14ac:dyDescent="0.25">
      <c r="D55" s="36" t="s">
        <v>30</v>
      </c>
      <c r="E55" s="36">
        <v>1009.4140173410404</v>
      </c>
      <c r="F55" s="36">
        <v>790</v>
      </c>
      <c r="G55" s="36">
        <v>1799.4140173410406</v>
      </c>
    </row>
    <row r="56" spans="4:7" x14ac:dyDescent="0.25">
      <c r="D56" s="36" t="s">
        <v>22</v>
      </c>
      <c r="E56" s="36">
        <v>6235.4927745664736</v>
      </c>
      <c r="F56" s="36">
        <v>5895</v>
      </c>
      <c r="G56" s="36">
        <v>12130.492774566474</v>
      </c>
    </row>
    <row r="57" spans="4:7" x14ac:dyDescent="0.25">
      <c r="D57" s="36" t="s">
        <v>5</v>
      </c>
      <c r="E57" s="36">
        <v>5241.9058887283236</v>
      </c>
      <c r="F57" s="36">
        <v>5393.1239591451658</v>
      </c>
      <c r="G57" s="36">
        <v>10635.029847873489</v>
      </c>
    </row>
    <row r="58" spans="4:7" x14ac:dyDescent="0.25">
      <c r="D58" s="36" t="s">
        <v>53</v>
      </c>
      <c r="E58" s="36">
        <v>9310.3323699421962</v>
      </c>
      <c r="F58" s="36">
        <v>9560.5582673612535</v>
      </c>
      <c r="G58" s="36">
        <v>18870.890637303448</v>
      </c>
    </row>
    <row r="59" spans="4:7" x14ac:dyDescent="0.25">
      <c r="D59" s="36" t="s">
        <v>2</v>
      </c>
      <c r="E59" s="36">
        <v>4958.0321531791906</v>
      </c>
      <c r="F59" s="36">
        <v>5019.3584232331104</v>
      </c>
      <c r="G59" s="36">
        <v>9977.390576412301</v>
      </c>
    </row>
    <row r="60" spans="4:7" x14ac:dyDescent="0.25">
      <c r="D60" s="36" t="s">
        <v>51</v>
      </c>
      <c r="E60" s="36">
        <v>3330</v>
      </c>
      <c r="F60" s="36">
        <v>3380</v>
      </c>
      <c r="G60" s="36">
        <v>6710</v>
      </c>
    </row>
    <row r="61" spans="4:7" x14ac:dyDescent="0.25">
      <c r="D61" s="36" t="s">
        <v>138</v>
      </c>
      <c r="E61" s="36">
        <v>6513.2947976878613</v>
      </c>
      <c r="F61" s="36">
        <v>5769.5393576438737</v>
      </c>
      <c r="G61" s="36">
        <v>12282.834155331735</v>
      </c>
    </row>
    <row r="62" spans="4:7" x14ac:dyDescent="0.25">
      <c r="D62" s="36" t="s">
        <v>105</v>
      </c>
      <c r="E62" s="36">
        <v>2613.9739884393066</v>
      </c>
      <c r="F62" s="36">
        <v>2869.3984166700848</v>
      </c>
      <c r="G62" s="36">
        <v>5483.3724051093914</v>
      </c>
    </row>
    <row r="63" spans="4:7" x14ac:dyDescent="0.25">
      <c r="D63" s="36" t="s">
        <v>12</v>
      </c>
      <c r="E63" s="36">
        <v>650</v>
      </c>
      <c r="F63" s="36">
        <v>850</v>
      </c>
      <c r="G63" s="36">
        <v>1500</v>
      </c>
    </row>
    <row r="64" spans="4:7" x14ac:dyDescent="0.25">
      <c r="D64" s="36" t="s">
        <v>83</v>
      </c>
      <c r="E64" s="36">
        <v>935</v>
      </c>
      <c r="F64" s="36">
        <v>805</v>
      </c>
      <c r="G64" s="36">
        <v>1740</v>
      </c>
    </row>
    <row r="65" spans="4:7" x14ac:dyDescent="0.25">
      <c r="D65" s="36" t="s">
        <v>18</v>
      </c>
      <c r="E65" s="36">
        <v>2625</v>
      </c>
      <c r="F65" s="36">
        <v>2600</v>
      </c>
      <c r="G65" s="36">
        <v>5225</v>
      </c>
    </row>
    <row r="66" spans="4:7" x14ac:dyDescent="0.25">
      <c r="D66" s="36" t="s">
        <v>69</v>
      </c>
      <c r="E66" s="36">
        <v>1827.2742052023123</v>
      </c>
      <c r="F66" s="36">
        <v>1935.6273842241274</v>
      </c>
      <c r="G66" s="36">
        <v>3762.9015894264394</v>
      </c>
    </row>
    <row r="67" spans="4:7" x14ac:dyDescent="0.25">
      <c r="D67" s="36" t="s">
        <v>90</v>
      </c>
      <c r="E67" s="36">
        <v>1013.6027817919075</v>
      </c>
      <c r="F67" s="36">
        <v>867.81242052586242</v>
      </c>
      <c r="G67" s="36">
        <v>1881.4152023177699</v>
      </c>
    </row>
    <row r="68" spans="4:7" x14ac:dyDescent="0.25">
      <c r="D68" s="36" t="s">
        <v>68</v>
      </c>
      <c r="E68" s="36">
        <v>460.32369942196533</v>
      </c>
      <c r="F68" s="36">
        <v>445.38844907502357</v>
      </c>
      <c r="G68" s="36">
        <v>905.7121484969889</v>
      </c>
    </row>
    <row r="69" spans="4:7" x14ac:dyDescent="0.25">
      <c r="D69" s="36" t="s">
        <v>25</v>
      </c>
      <c r="E69" s="36">
        <v>1353.3236994219653</v>
      </c>
      <c r="F69" s="36">
        <v>1373</v>
      </c>
      <c r="G69" s="36">
        <v>2726.3236994219651</v>
      </c>
    </row>
    <row r="70" spans="4:7" x14ac:dyDescent="0.25">
      <c r="D70" s="36" t="s">
        <v>66</v>
      </c>
      <c r="E70" s="36">
        <v>1336</v>
      </c>
      <c r="F70" s="36">
        <v>1450</v>
      </c>
      <c r="G70" s="36">
        <v>2786</v>
      </c>
    </row>
    <row r="71" spans="4:7" x14ac:dyDescent="0.25">
      <c r="D71" s="36" t="s">
        <v>57</v>
      </c>
      <c r="E71" s="36">
        <v>2360</v>
      </c>
      <c r="F71" s="36">
        <v>2485</v>
      </c>
      <c r="G71" s="36">
        <v>4845</v>
      </c>
    </row>
    <row r="72" spans="4:7" x14ac:dyDescent="0.25">
      <c r="D72" s="36" t="s">
        <v>80</v>
      </c>
      <c r="E72" s="36">
        <v>1834</v>
      </c>
      <c r="F72" s="36">
        <v>1836.5971122687558</v>
      </c>
      <c r="G72" s="36">
        <v>3670.5971122687561</v>
      </c>
    </row>
    <row r="73" spans="4:7" x14ac:dyDescent="0.25">
      <c r="D73" s="36" t="s">
        <v>17</v>
      </c>
      <c r="E73" s="36">
        <v>12787.1699783237</v>
      </c>
      <c r="F73" s="36">
        <v>12530</v>
      </c>
      <c r="G73" s="36">
        <v>25317.169978323698</v>
      </c>
    </row>
    <row r="74" spans="4:7" x14ac:dyDescent="0.25">
      <c r="D74" s="36" t="s">
        <v>45</v>
      </c>
      <c r="E74" s="36">
        <v>2250</v>
      </c>
      <c r="F74" s="36">
        <v>2120</v>
      </c>
      <c r="G74" s="36">
        <v>4370</v>
      </c>
    </row>
    <row r="75" spans="4:7" x14ac:dyDescent="0.25">
      <c r="D75" s="36" t="s">
        <v>59</v>
      </c>
      <c r="E75" s="36">
        <v>1020</v>
      </c>
      <c r="F75" s="36">
        <v>1170</v>
      </c>
      <c r="G75" s="36">
        <v>2190</v>
      </c>
    </row>
    <row r="76" spans="4:7" x14ac:dyDescent="0.25">
      <c r="D76" s="36" t="s">
        <v>35</v>
      </c>
      <c r="E76" s="36">
        <v>897</v>
      </c>
      <c r="F76" s="36">
        <v>938</v>
      </c>
      <c r="G76" s="36">
        <v>1835</v>
      </c>
    </row>
    <row r="77" spans="4:7" x14ac:dyDescent="0.25">
      <c r="D77" s="36" t="s">
        <v>70</v>
      </c>
      <c r="E77" s="36">
        <v>4865</v>
      </c>
      <c r="F77" s="36">
        <v>4521</v>
      </c>
      <c r="G77" s="36">
        <v>9386</v>
      </c>
    </row>
    <row r="78" spans="4:7" x14ac:dyDescent="0.25">
      <c r="D78" s="36" t="s">
        <v>64</v>
      </c>
      <c r="E78" s="36">
        <v>531.18677745664741</v>
      </c>
      <c r="F78" s="36">
        <v>436.5293900488125</v>
      </c>
      <c r="G78" s="36">
        <v>967.71616750545991</v>
      </c>
    </row>
    <row r="79" spans="4:7" x14ac:dyDescent="0.25">
      <c r="D79" s="36" t="s">
        <v>43</v>
      </c>
      <c r="E79" s="36">
        <v>900</v>
      </c>
      <c r="F79" s="36">
        <v>900</v>
      </c>
      <c r="G79" s="36">
        <v>1800</v>
      </c>
    </row>
    <row r="80" spans="4:7" x14ac:dyDescent="0.25">
      <c r="D80" s="36" t="s">
        <v>27</v>
      </c>
      <c r="E80" s="36">
        <v>2365.7397037572255</v>
      </c>
      <c r="F80" s="36">
        <v>2587.7267320234628</v>
      </c>
      <c r="G80" s="36">
        <v>4953.4664357806887</v>
      </c>
    </row>
    <row r="81" spans="4:7" x14ac:dyDescent="0.25">
      <c r="D81" s="36" t="s">
        <v>14</v>
      </c>
      <c r="E81" s="36">
        <v>1750</v>
      </c>
      <c r="F81" s="36">
        <v>1600</v>
      </c>
      <c r="G81" s="36">
        <v>3350</v>
      </c>
    </row>
    <row r="82" spans="4:7" x14ac:dyDescent="0.25">
      <c r="D82" s="36" t="s">
        <v>39</v>
      </c>
      <c r="E82" s="36">
        <v>128.66184971098266</v>
      </c>
      <c r="F82" s="36">
        <v>156.9256327166824</v>
      </c>
      <c r="G82" s="36">
        <v>285.58748242766507</v>
      </c>
    </row>
    <row r="83" spans="4:7" x14ac:dyDescent="0.25">
      <c r="D83" s="36" t="s">
        <v>77</v>
      </c>
      <c r="E83" s="36">
        <v>5998.9154624277453</v>
      </c>
      <c r="F83" s="36">
        <v>5542.7314081791701</v>
      </c>
      <c r="G83" s="36">
        <v>11541.646870606917</v>
      </c>
    </row>
    <row r="84" spans="4:7" x14ac:dyDescent="0.25">
      <c r="D84" s="36" t="s">
        <v>103</v>
      </c>
      <c r="E84" s="36">
        <v>376</v>
      </c>
      <c r="F84" s="36">
        <v>300</v>
      </c>
      <c r="G84" s="36">
        <v>676</v>
      </c>
    </row>
    <row r="85" spans="4:7" x14ac:dyDescent="0.25">
      <c r="D85" s="36" t="s">
        <v>120</v>
      </c>
      <c r="E85" s="36">
        <v>252237.472280243</v>
      </c>
      <c r="F85" s="36">
        <v>241189.84720456129</v>
      </c>
      <c r="G85" s="36">
        <v>493427.31948480423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408"/>
  <sheetViews>
    <sheetView topLeftCell="A295" workbookViewId="0">
      <selection activeCell="C2" sqref="C2:I326"/>
    </sheetView>
  </sheetViews>
  <sheetFormatPr defaultRowHeight="15" x14ac:dyDescent="0.25"/>
  <cols>
    <col min="4" max="4" width="14.5703125" bestFit="1" customWidth="1"/>
    <col min="5" max="5" width="42.28515625" bestFit="1" customWidth="1"/>
    <col min="8" max="8" width="11.7109375" bestFit="1" customWidth="1"/>
    <col min="9" max="9" width="9.28515625" customWidth="1"/>
    <col min="13" max="13" width="46" bestFit="1" customWidth="1"/>
    <col min="14" max="15" width="19" bestFit="1" customWidth="1"/>
    <col min="16" max="16" width="35.140625" bestFit="1" customWidth="1"/>
  </cols>
  <sheetData>
    <row r="2" spans="3:16" x14ac:dyDescent="0.25">
      <c r="C2" s="40" t="s">
        <v>123</v>
      </c>
      <c r="D2" s="40" t="s">
        <v>124</v>
      </c>
      <c r="E2" s="40" t="s">
        <v>125</v>
      </c>
      <c r="F2" s="40" t="s">
        <v>126</v>
      </c>
      <c r="G2" s="30" t="s">
        <v>127</v>
      </c>
      <c r="H2" s="30" t="s">
        <v>128</v>
      </c>
      <c r="I2" s="30" t="s">
        <v>129</v>
      </c>
      <c r="M2" s="37" t="s">
        <v>119</v>
      </c>
      <c r="N2" t="s">
        <v>152</v>
      </c>
      <c r="O2" t="s">
        <v>150</v>
      </c>
      <c r="P2" t="s">
        <v>151</v>
      </c>
    </row>
    <row r="3" spans="3:16" x14ac:dyDescent="0.25">
      <c r="C3" s="40" t="s">
        <v>19</v>
      </c>
      <c r="D3" s="40" t="s">
        <v>130</v>
      </c>
      <c r="E3" s="40" t="s">
        <v>131</v>
      </c>
      <c r="F3" s="40" t="s">
        <v>132</v>
      </c>
      <c r="G3" s="30">
        <v>1300.9826589595377</v>
      </c>
      <c r="H3" s="30">
        <v>1899.2739652980024</v>
      </c>
      <c r="I3" s="30">
        <v>3200.2566242575404</v>
      </c>
      <c r="M3" s="2" t="s">
        <v>19</v>
      </c>
      <c r="N3" s="38">
        <v>4515.0076848672261</v>
      </c>
      <c r="O3" s="38">
        <v>4869.2739652980026</v>
      </c>
      <c r="P3" s="38">
        <v>9384.2816501652287</v>
      </c>
    </row>
    <row r="4" spans="3:16" x14ac:dyDescent="0.25">
      <c r="C4" s="40" t="s">
        <v>19</v>
      </c>
      <c r="D4" s="40" t="s">
        <v>130</v>
      </c>
      <c r="E4" s="40" t="s">
        <v>133</v>
      </c>
      <c r="F4" s="40" t="s">
        <v>132</v>
      </c>
      <c r="G4" s="30">
        <v>1200</v>
      </c>
      <c r="H4" s="30">
        <v>1200</v>
      </c>
      <c r="I4" s="30">
        <v>2400</v>
      </c>
      <c r="M4" s="39" t="s">
        <v>131</v>
      </c>
      <c r="N4" s="38">
        <v>1300.9826589595377</v>
      </c>
      <c r="O4" s="38">
        <v>1899.2739652980024</v>
      </c>
      <c r="P4" s="38">
        <v>3200.2566242575404</v>
      </c>
    </row>
    <row r="5" spans="3:16" x14ac:dyDescent="0.25">
      <c r="C5" s="40" t="s">
        <v>19</v>
      </c>
      <c r="D5" s="40" t="s">
        <v>130</v>
      </c>
      <c r="E5" s="40" t="s">
        <v>134</v>
      </c>
      <c r="F5" s="40" t="s">
        <v>132</v>
      </c>
      <c r="G5" s="30">
        <v>150</v>
      </c>
      <c r="H5" s="30">
        <v>150</v>
      </c>
      <c r="I5" s="30">
        <v>300</v>
      </c>
      <c r="M5" s="39" t="s">
        <v>133</v>
      </c>
      <c r="N5" s="38">
        <v>1200</v>
      </c>
      <c r="O5" s="38">
        <v>1200</v>
      </c>
      <c r="P5" s="38">
        <v>2400</v>
      </c>
    </row>
    <row r="6" spans="3:16" x14ac:dyDescent="0.25">
      <c r="C6" s="40" t="s">
        <v>19</v>
      </c>
      <c r="D6" s="40" t="s">
        <v>130</v>
      </c>
      <c r="E6" s="40" t="s">
        <v>135</v>
      </c>
      <c r="F6" s="40" t="s">
        <v>132</v>
      </c>
      <c r="G6" s="30">
        <v>1864.0250259076881</v>
      </c>
      <c r="H6" s="30">
        <v>1620</v>
      </c>
      <c r="I6" s="30">
        <v>3484.0250259076884</v>
      </c>
      <c r="M6" s="39" t="s">
        <v>134</v>
      </c>
      <c r="N6" s="38">
        <v>150</v>
      </c>
      <c r="O6" s="38">
        <v>150</v>
      </c>
      <c r="P6" s="38">
        <v>300</v>
      </c>
    </row>
    <row r="7" spans="3:16" x14ac:dyDescent="0.25">
      <c r="C7" s="40" t="s">
        <v>63</v>
      </c>
      <c r="D7" s="40" t="s">
        <v>130</v>
      </c>
      <c r="E7" s="40" t="s">
        <v>136</v>
      </c>
      <c r="F7" s="40" t="s">
        <v>132</v>
      </c>
      <c r="G7" s="30">
        <v>702.21893063583821</v>
      </c>
      <c r="H7" s="30">
        <v>687.41950038967968</v>
      </c>
      <c r="I7" s="30">
        <v>1389.638431025518</v>
      </c>
      <c r="M7" s="39" t="s">
        <v>135</v>
      </c>
      <c r="N7" s="38">
        <v>1864.0250259076881</v>
      </c>
      <c r="O7" s="38">
        <v>1620</v>
      </c>
      <c r="P7" s="38">
        <v>3484.0250259076884</v>
      </c>
    </row>
    <row r="8" spans="3:16" x14ac:dyDescent="0.25">
      <c r="C8" s="40" t="s">
        <v>63</v>
      </c>
      <c r="D8" s="40" t="s">
        <v>130</v>
      </c>
      <c r="E8" s="40" t="s">
        <v>133</v>
      </c>
      <c r="F8" s="40" t="s">
        <v>132</v>
      </c>
      <c r="G8" s="30">
        <v>500</v>
      </c>
      <c r="H8" s="30">
        <v>514</v>
      </c>
      <c r="I8" s="30">
        <v>1014</v>
      </c>
      <c r="M8" s="2" t="s">
        <v>48</v>
      </c>
      <c r="N8" s="38">
        <v>5300</v>
      </c>
      <c r="O8" s="38">
        <v>5275</v>
      </c>
      <c r="P8" s="38">
        <v>10575</v>
      </c>
    </row>
    <row r="9" spans="3:16" x14ac:dyDescent="0.25">
      <c r="C9" s="40" t="s">
        <v>63</v>
      </c>
      <c r="D9" s="40" t="s">
        <v>130</v>
      </c>
      <c r="E9" s="40" t="s">
        <v>134</v>
      </c>
      <c r="F9" s="40" t="s">
        <v>132</v>
      </c>
      <c r="G9" s="30">
        <v>0</v>
      </c>
      <c r="H9" s="30">
        <v>0</v>
      </c>
      <c r="I9" s="30">
        <v>0</v>
      </c>
      <c r="M9" s="39" t="s">
        <v>131</v>
      </c>
      <c r="N9" s="38">
        <v>0</v>
      </c>
      <c r="O9" s="38">
        <v>100</v>
      </c>
      <c r="P9" s="38">
        <v>100</v>
      </c>
    </row>
    <row r="10" spans="3:16" x14ac:dyDescent="0.25">
      <c r="C10" s="40" t="s">
        <v>63</v>
      </c>
      <c r="D10" s="40" t="s">
        <v>130</v>
      </c>
      <c r="E10" s="40" t="s">
        <v>135</v>
      </c>
      <c r="F10" s="40" t="s">
        <v>132</v>
      </c>
      <c r="G10" s="30">
        <v>831</v>
      </c>
      <c r="H10" s="30">
        <v>800</v>
      </c>
      <c r="I10" s="30">
        <v>1631</v>
      </c>
      <c r="M10" s="39" t="s">
        <v>133</v>
      </c>
      <c r="N10" s="38">
        <v>3000</v>
      </c>
      <c r="O10" s="38">
        <v>3000</v>
      </c>
      <c r="P10" s="38">
        <v>6000</v>
      </c>
    </row>
    <row r="11" spans="3:16" x14ac:dyDescent="0.25">
      <c r="C11" s="40" t="s">
        <v>96</v>
      </c>
      <c r="D11" s="40" t="s">
        <v>130</v>
      </c>
      <c r="E11" s="40" t="s">
        <v>136</v>
      </c>
      <c r="F11" s="40" t="s">
        <v>132</v>
      </c>
      <c r="G11" s="30">
        <v>824.53937861271675</v>
      </c>
      <c r="H11" s="30">
        <v>957.48390007793591</v>
      </c>
      <c r="I11" s="30">
        <v>1782.0232786906527</v>
      </c>
      <c r="M11" s="39" t="s">
        <v>134</v>
      </c>
      <c r="N11" s="38">
        <v>300</v>
      </c>
      <c r="O11" s="38">
        <v>275</v>
      </c>
      <c r="P11" s="38">
        <v>575</v>
      </c>
    </row>
    <row r="12" spans="3:16" x14ac:dyDescent="0.25">
      <c r="C12" s="40" t="s">
        <v>96</v>
      </c>
      <c r="D12" s="40" t="s">
        <v>130</v>
      </c>
      <c r="E12" s="40" t="s">
        <v>133</v>
      </c>
      <c r="F12" s="40" t="s">
        <v>132</v>
      </c>
      <c r="G12" s="30">
        <v>450</v>
      </c>
      <c r="H12" s="30">
        <v>450</v>
      </c>
      <c r="I12" s="30">
        <v>900</v>
      </c>
      <c r="M12" s="39" t="s">
        <v>135</v>
      </c>
      <c r="N12" s="38">
        <v>2000</v>
      </c>
      <c r="O12" s="38">
        <v>1900</v>
      </c>
      <c r="P12" s="38">
        <v>3900</v>
      </c>
    </row>
    <row r="13" spans="3:16" x14ac:dyDescent="0.25">
      <c r="C13" s="40" t="s">
        <v>96</v>
      </c>
      <c r="D13" s="40" t="s">
        <v>130</v>
      </c>
      <c r="E13" s="40" t="s">
        <v>134</v>
      </c>
      <c r="F13" s="40" t="s">
        <v>132</v>
      </c>
      <c r="G13" s="30">
        <v>0</v>
      </c>
      <c r="H13" s="30">
        <v>0</v>
      </c>
      <c r="I13" s="30">
        <v>0</v>
      </c>
      <c r="M13" s="2" t="s">
        <v>143</v>
      </c>
      <c r="N13" s="38">
        <v>7430.5204118497113</v>
      </c>
      <c r="O13" s="38">
        <v>7168.4628163583411</v>
      </c>
      <c r="P13" s="38">
        <v>14598.983228208053</v>
      </c>
    </row>
    <row r="14" spans="3:16" x14ac:dyDescent="0.25">
      <c r="C14" s="40" t="s">
        <v>96</v>
      </c>
      <c r="D14" s="40" t="s">
        <v>130</v>
      </c>
      <c r="E14" s="40" t="s">
        <v>135</v>
      </c>
      <c r="F14" s="40" t="s">
        <v>132</v>
      </c>
      <c r="G14" s="30">
        <v>1421</v>
      </c>
      <c r="H14" s="30">
        <v>1177</v>
      </c>
      <c r="I14" s="30">
        <v>2598</v>
      </c>
      <c r="M14" s="39" t="s">
        <v>131</v>
      </c>
      <c r="N14" s="38">
        <v>1504.5204118497111</v>
      </c>
      <c r="O14" s="38">
        <v>1523.4628163583411</v>
      </c>
      <c r="P14" s="38">
        <v>3027.9832282080524</v>
      </c>
    </row>
    <row r="15" spans="3:16" x14ac:dyDescent="0.25">
      <c r="C15" s="40" t="s">
        <v>91</v>
      </c>
      <c r="D15" s="40" t="s">
        <v>130</v>
      </c>
      <c r="E15" s="40" t="s">
        <v>136</v>
      </c>
      <c r="F15" s="40" t="s">
        <v>132</v>
      </c>
      <c r="G15" s="30">
        <v>535.51752167630059</v>
      </c>
      <c r="H15" s="30">
        <v>500</v>
      </c>
      <c r="I15" s="30">
        <v>1035.5175216763005</v>
      </c>
      <c r="M15" s="39" t="s">
        <v>133</v>
      </c>
      <c r="N15" s="38">
        <v>3900</v>
      </c>
      <c r="O15" s="38">
        <v>3895</v>
      </c>
      <c r="P15" s="38">
        <v>7795</v>
      </c>
    </row>
    <row r="16" spans="3:16" x14ac:dyDescent="0.25">
      <c r="C16" s="40" t="s">
        <v>91</v>
      </c>
      <c r="D16" s="40" t="s">
        <v>130</v>
      </c>
      <c r="E16" s="40" t="s">
        <v>133</v>
      </c>
      <c r="F16" s="40" t="s">
        <v>132</v>
      </c>
      <c r="G16" s="30">
        <v>0</v>
      </c>
      <c r="H16" s="30">
        <v>0</v>
      </c>
      <c r="I16" s="30">
        <v>0</v>
      </c>
      <c r="M16" s="39" t="s">
        <v>134</v>
      </c>
      <c r="N16" s="38">
        <v>250</v>
      </c>
      <c r="O16" s="38">
        <v>250</v>
      </c>
      <c r="P16" s="38">
        <v>500</v>
      </c>
    </row>
    <row r="17" spans="3:16" x14ac:dyDescent="0.25">
      <c r="C17" s="40" t="s">
        <v>91</v>
      </c>
      <c r="D17" s="40" t="s">
        <v>130</v>
      </c>
      <c r="E17" s="40" t="s">
        <v>134</v>
      </c>
      <c r="F17" s="40" t="s">
        <v>132</v>
      </c>
      <c r="G17" s="30">
        <v>0</v>
      </c>
      <c r="H17" s="30">
        <v>0</v>
      </c>
      <c r="I17" s="30">
        <v>0</v>
      </c>
      <c r="M17" s="39" t="s">
        <v>135</v>
      </c>
      <c r="N17" s="38">
        <v>1776</v>
      </c>
      <c r="O17" s="38">
        <v>1500</v>
      </c>
      <c r="P17" s="38">
        <v>3276</v>
      </c>
    </row>
    <row r="18" spans="3:16" x14ac:dyDescent="0.25">
      <c r="C18" s="40" t="s">
        <v>91</v>
      </c>
      <c r="D18" s="40" t="s">
        <v>130</v>
      </c>
      <c r="E18" s="40" t="s">
        <v>135</v>
      </c>
      <c r="F18" s="40" t="s">
        <v>132</v>
      </c>
      <c r="G18" s="30">
        <v>1144</v>
      </c>
      <c r="H18" s="30">
        <v>875</v>
      </c>
      <c r="I18" s="30">
        <v>2019</v>
      </c>
      <c r="M18" s="2" t="s">
        <v>13</v>
      </c>
      <c r="N18" s="38">
        <v>4350</v>
      </c>
      <c r="O18" s="38">
        <v>3940</v>
      </c>
      <c r="P18" s="38">
        <v>8290</v>
      </c>
    </row>
    <row r="19" spans="3:16" x14ac:dyDescent="0.25">
      <c r="C19" s="40" t="s">
        <v>93</v>
      </c>
      <c r="D19" s="40" t="s">
        <v>130</v>
      </c>
      <c r="E19" s="40" t="s">
        <v>136</v>
      </c>
      <c r="F19" s="40" t="s">
        <v>132</v>
      </c>
      <c r="G19" s="30">
        <v>671.03504335260118</v>
      </c>
      <c r="H19" s="30">
        <v>650</v>
      </c>
      <c r="I19" s="30">
        <v>1321.0350433526012</v>
      </c>
      <c r="M19" s="39" t="s">
        <v>131</v>
      </c>
      <c r="N19" s="38">
        <v>50</v>
      </c>
      <c r="O19" s="38">
        <v>50</v>
      </c>
      <c r="P19" s="38">
        <v>100</v>
      </c>
    </row>
    <row r="20" spans="3:16" x14ac:dyDescent="0.25">
      <c r="C20" s="40" t="s">
        <v>93</v>
      </c>
      <c r="D20" s="40" t="s">
        <v>130</v>
      </c>
      <c r="E20" s="40" t="s">
        <v>133</v>
      </c>
      <c r="F20" s="40" t="s">
        <v>132</v>
      </c>
      <c r="G20" s="30">
        <v>400</v>
      </c>
      <c r="H20" s="30">
        <v>400</v>
      </c>
      <c r="I20" s="30">
        <v>800</v>
      </c>
      <c r="M20" s="39" t="s">
        <v>133</v>
      </c>
      <c r="N20" s="38">
        <v>4000</v>
      </c>
      <c r="O20" s="38">
        <v>3790</v>
      </c>
      <c r="P20" s="38">
        <v>7790</v>
      </c>
    </row>
    <row r="21" spans="3:16" x14ac:dyDescent="0.25">
      <c r="C21" s="40" t="s">
        <v>93</v>
      </c>
      <c r="D21" s="40" t="s">
        <v>130</v>
      </c>
      <c r="E21" s="40" t="s">
        <v>134</v>
      </c>
      <c r="F21" s="40" t="s">
        <v>132</v>
      </c>
      <c r="G21" s="30">
        <v>50</v>
      </c>
      <c r="H21" s="30">
        <v>50</v>
      </c>
      <c r="I21" s="30">
        <v>100</v>
      </c>
      <c r="M21" s="39" t="s">
        <v>134</v>
      </c>
      <c r="N21" s="38">
        <v>100</v>
      </c>
      <c r="O21" s="38">
        <v>100</v>
      </c>
      <c r="P21" s="38">
        <v>200</v>
      </c>
    </row>
    <row r="22" spans="3:16" x14ac:dyDescent="0.25">
      <c r="C22" s="40" t="s">
        <v>93</v>
      </c>
      <c r="D22" s="40" t="s">
        <v>130</v>
      </c>
      <c r="E22" s="40" t="s">
        <v>135</v>
      </c>
      <c r="F22" s="40" t="s">
        <v>132</v>
      </c>
      <c r="G22" s="30">
        <v>627</v>
      </c>
      <c r="H22" s="30">
        <v>440</v>
      </c>
      <c r="I22" s="30">
        <v>1067</v>
      </c>
      <c r="M22" s="39" t="s">
        <v>135</v>
      </c>
      <c r="N22" s="38">
        <v>200</v>
      </c>
      <c r="O22" s="38">
        <v>0</v>
      </c>
      <c r="P22" s="38">
        <v>200</v>
      </c>
    </row>
    <row r="23" spans="3:16" x14ac:dyDescent="0.25">
      <c r="C23" s="40" t="s">
        <v>137</v>
      </c>
      <c r="D23" s="40" t="s">
        <v>130</v>
      </c>
      <c r="E23" s="40" t="s">
        <v>136</v>
      </c>
      <c r="F23" s="40" t="s">
        <v>132</v>
      </c>
      <c r="G23" s="30">
        <v>1328.4140173410406</v>
      </c>
      <c r="H23" s="30">
        <v>1024.6359571762582</v>
      </c>
      <c r="I23" s="30">
        <v>2353.0499745172988</v>
      </c>
      <c r="M23" s="2" t="s">
        <v>78</v>
      </c>
      <c r="N23" s="38">
        <v>728</v>
      </c>
      <c r="O23" s="38">
        <v>810</v>
      </c>
      <c r="P23" s="38">
        <v>1538</v>
      </c>
    </row>
    <row r="24" spans="3:16" x14ac:dyDescent="0.25">
      <c r="C24" s="40" t="s">
        <v>137</v>
      </c>
      <c r="D24" s="40" t="s">
        <v>130</v>
      </c>
      <c r="E24" s="40" t="s">
        <v>133</v>
      </c>
      <c r="F24" s="40" t="s">
        <v>132</v>
      </c>
      <c r="G24" s="30">
        <v>1275</v>
      </c>
      <c r="H24" s="30">
        <v>1271</v>
      </c>
      <c r="I24" s="30">
        <v>2546</v>
      </c>
      <c r="M24" s="39" t="s">
        <v>131</v>
      </c>
      <c r="N24" s="38">
        <v>200</v>
      </c>
      <c r="O24" s="38">
        <v>200</v>
      </c>
      <c r="P24" s="38">
        <v>400</v>
      </c>
    </row>
    <row r="25" spans="3:16" x14ac:dyDescent="0.25">
      <c r="C25" s="40" t="s">
        <v>137</v>
      </c>
      <c r="D25" s="40" t="s">
        <v>130</v>
      </c>
      <c r="E25" s="40" t="s">
        <v>134</v>
      </c>
      <c r="F25" s="40" t="s">
        <v>132</v>
      </c>
      <c r="G25" s="30">
        <v>100</v>
      </c>
      <c r="H25" s="30">
        <v>100</v>
      </c>
      <c r="I25" s="30">
        <v>200</v>
      </c>
      <c r="M25" s="39" t="s">
        <v>133</v>
      </c>
      <c r="N25" s="38">
        <v>450</v>
      </c>
      <c r="O25" s="38">
        <v>460</v>
      </c>
      <c r="P25" s="38">
        <v>910</v>
      </c>
    </row>
    <row r="26" spans="3:16" x14ac:dyDescent="0.25">
      <c r="C26" s="40" t="s">
        <v>137</v>
      </c>
      <c r="D26" s="40" t="s">
        <v>130</v>
      </c>
      <c r="E26" s="40" t="s">
        <v>135</v>
      </c>
      <c r="F26" s="40" t="s">
        <v>132</v>
      </c>
      <c r="G26" s="30">
        <v>1414</v>
      </c>
      <c r="H26" s="30">
        <v>1733</v>
      </c>
      <c r="I26" s="30">
        <v>3147</v>
      </c>
      <c r="M26" s="39" t="s">
        <v>134</v>
      </c>
      <c r="N26" s="38">
        <v>0</v>
      </c>
      <c r="O26" s="38">
        <v>0</v>
      </c>
      <c r="P26" s="38">
        <v>0</v>
      </c>
    </row>
    <row r="27" spans="3:16" x14ac:dyDescent="0.25">
      <c r="C27" s="40" t="s">
        <v>138</v>
      </c>
      <c r="D27" s="40" t="s">
        <v>130</v>
      </c>
      <c r="E27" s="40" t="s">
        <v>136</v>
      </c>
      <c r="F27" s="40" t="s">
        <v>132</v>
      </c>
      <c r="G27" s="30">
        <v>1913.2947976878611</v>
      </c>
      <c r="H27" s="30">
        <v>1169.5393576438739</v>
      </c>
      <c r="I27" s="30">
        <v>3082.834155331735</v>
      </c>
      <c r="M27" s="39" t="s">
        <v>135</v>
      </c>
      <c r="N27" s="38">
        <v>78</v>
      </c>
      <c r="O27" s="38">
        <v>150</v>
      </c>
      <c r="P27" s="38">
        <v>228</v>
      </c>
    </row>
    <row r="28" spans="3:16" x14ac:dyDescent="0.25">
      <c r="C28" s="40" t="s">
        <v>138</v>
      </c>
      <c r="D28" s="40" t="s">
        <v>130</v>
      </c>
      <c r="E28" s="40" t="s">
        <v>133</v>
      </c>
      <c r="F28" s="40" t="s">
        <v>132</v>
      </c>
      <c r="G28" s="30">
        <v>950</v>
      </c>
      <c r="H28" s="30">
        <v>950</v>
      </c>
      <c r="I28" s="30">
        <v>1900</v>
      </c>
      <c r="M28" s="2" t="s">
        <v>76</v>
      </c>
      <c r="N28" s="38">
        <v>5060</v>
      </c>
      <c r="O28" s="38">
        <v>4697</v>
      </c>
      <c r="P28" s="38">
        <v>9757</v>
      </c>
    </row>
    <row r="29" spans="3:16" x14ac:dyDescent="0.25">
      <c r="C29" s="40" t="s">
        <v>138</v>
      </c>
      <c r="D29" s="40" t="s">
        <v>130</v>
      </c>
      <c r="E29" s="40" t="s">
        <v>134</v>
      </c>
      <c r="F29" s="40" t="s">
        <v>132</v>
      </c>
      <c r="G29" s="30">
        <v>150</v>
      </c>
      <c r="H29" s="30">
        <v>150</v>
      </c>
      <c r="I29" s="30">
        <v>300</v>
      </c>
      <c r="M29" s="39" t="s">
        <v>131</v>
      </c>
      <c r="N29" s="38">
        <v>900</v>
      </c>
      <c r="O29" s="38">
        <v>1000</v>
      </c>
      <c r="P29" s="38">
        <v>1900</v>
      </c>
    </row>
    <row r="30" spans="3:16" x14ac:dyDescent="0.25">
      <c r="C30" s="40" t="s">
        <v>138</v>
      </c>
      <c r="D30" s="40" t="s">
        <v>130</v>
      </c>
      <c r="E30" s="40" t="s">
        <v>135</v>
      </c>
      <c r="F30" s="40" t="s">
        <v>132</v>
      </c>
      <c r="G30" s="30">
        <v>3500</v>
      </c>
      <c r="H30" s="30">
        <v>3500</v>
      </c>
      <c r="I30" s="30">
        <v>7000</v>
      </c>
      <c r="M30" s="39" t="s">
        <v>133</v>
      </c>
      <c r="N30" s="38">
        <v>1500</v>
      </c>
      <c r="O30" s="38">
        <v>1500</v>
      </c>
      <c r="P30" s="38">
        <v>3000</v>
      </c>
    </row>
    <row r="31" spans="3:16" x14ac:dyDescent="0.25">
      <c r="C31" s="40" t="s">
        <v>90</v>
      </c>
      <c r="D31" s="40" t="s">
        <v>130</v>
      </c>
      <c r="E31" s="40" t="s">
        <v>136</v>
      </c>
      <c r="F31" s="40" t="s">
        <v>132</v>
      </c>
      <c r="G31" s="30">
        <v>373.60278179190755</v>
      </c>
      <c r="H31" s="30">
        <v>286.81242052586242</v>
      </c>
      <c r="I31" s="30">
        <v>660.41520231776997</v>
      </c>
      <c r="M31" s="39" t="s">
        <v>134</v>
      </c>
      <c r="N31" s="38">
        <v>250</v>
      </c>
      <c r="O31" s="38">
        <v>250</v>
      </c>
      <c r="P31" s="38">
        <v>500</v>
      </c>
    </row>
    <row r="32" spans="3:16" x14ac:dyDescent="0.25">
      <c r="C32" s="40" t="s">
        <v>90</v>
      </c>
      <c r="D32" s="40" t="s">
        <v>130</v>
      </c>
      <c r="E32" s="40" t="s">
        <v>133</v>
      </c>
      <c r="F32" s="40" t="s">
        <v>132</v>
      </c>
      <c r="G32" s="30">
        <v>340</v>
      </c>
      <c r="H32" s="30">
        <v>331</v>
      </c>
      <c r="I32" s="30">
        <v>671</v>
      </c>
      <c r="M32" s="39" t="s">
        <v>135</v>
      </c>
      <c r="N32" s="38">
        <v>2410</v>
      </c>
      <c r="O32" s="38">
        <v>1947</v>
      </c>
      <c r="P32" s="38">
        <v>4357</v>
      </c>
    </row>
    <row r="33" spans="3:16" x14ac:dyDescent="0.25">
      <c r="C33" s="40" t="s">
        <v>90</v>
      </c>
      <c r="D33" s="40" t="s">
        <v>130</v>
      </c>
      <c r="E33" s="40" t="s">
        <v>134</v>
      </c>
      <c r="F33" s="40" t="s">
        <v>132</v>
      </c>
      <c r="G33" s="30">
        <v>0</v>
      </c>
      <c r="H33" s="30">
        <v>0</v>
      </c>
      <c r="I33" s="30">
        <v>0</v>
      </c>
      <c r="M33" s="2" t="s">
        <v>32</v>
      </c>
      <c r="N33" s="38">
        <v>6699</v>
      </c>
      <c r="O33" s="38">
        <v>5800</v>
      </c>
      <c r="P33" s="38">
        <v>12499</v>
      </c>
    </row>
    <row r="34" spans="3:16" x14ac:dyDescent="0.25">
      <c r="C34" s="40" t="s">
        <v>90</v>
      </c>
      <c r="D34" s="40" t="s">
        <v>130</v>
      </c>
      <c r="E34" s="40" t="s">
        <v>135</v>
      </c>
      <c r="F34" s="40" t="s">
        <v>132</v>
      </c>
      <c r="G34" s="30">
        <v>300</v>
      </c>
      <c r="H34" s="30">
        <v>250</v>
      </c>
      <c r="I34" s="30">
        <v>550</v>
      </c>
      <c r="M34" s="39" t="s">
        <v>136</v>
      </c>
      <c r="N34" s="38">
        <v>1500</v>
      </c>
      <c r="O34" s="38">
        <v>1500</v>
      </c>
      <c r="P34" s="38">
        <v>3000</v>
      </c>
    </row>
    <row r="35" spans="3:16" x14ac:dyDescent="0.25">
      <c r="C35" s="40" t="s">
        <v>101</v>
      </c>
      <c r="D35" s="40" t="s">
        <v>139</v>
      </c>
      <c r="E35" s="40" t="s">
        <v>131</v>
      </c>
      <c r="F35" s="40" t="s">
        <v>132</v>
      </c>
      <c r="G35" s="30">
        <v>30</v>
      </c>
      <c r="H35" s="30">
        <v>25</v>
      </c>
      <c r="I35" s="30">
        <v>55</v>
      </c>
      <c r="M35" s="39" t="s">
        <v>133</v>
      </c>
      <c r="N35" s="38">
        <v>1400</v>
      </c>
      <c r="O35" s="38">
        <v>1300</v>
      </c>
      <c r="P35" s="38">
        <v>2700</v>
      </c>
    </row>
    <row r="36" spans="3:16" x14ac:dyDescent="0.25">
      <c r="C36" s="40" t="s">
        <v>101</v>
      </c>
      <c r="D36" s="40" t="s">
        <v>139</v>
      </c>
      <c r="E36" s="40" t="s">
        <v>133</v>
      </c>
      <c r="F36" s="40" t="s">
        <v>132</v>
      </c>
      <c r="G36" s="30">
        <v>0</v>
      </c>
      <c r="H36" s="30">
        <v>0</v>
      </c>
      <c r="I36" s="30">
        <v>0</v>
      </c>
      <c r="M36" s="39" t="s">
        <v>134</v>
      </c>
      <c r="N36" s="38">
        <v>100</v>
      </c>
      <c r="O36" s="38">
        <v>100</v>
      </c>
      <c r="P36" s="38">
        <v>200</v>
      </c>
    </row>
    <row r="37" spans="3:16" x14ac:dyDescent="0.25">
      <c r="C37" s="40" t="s">
        <v>101</v>
      </c>
      <c r="D37" s="40" t="s">
        <v>139</v>
      </c>
      <c r="E37" s="40" t="s">
        <v>134</v>
      </c>
      <c r="F37" s="40" t="s">
        <v>132</v>
      </c>
      <c r="G37" s="30">
        <v>0</v>
      </c>
      <c r="H37" s="30">
        <v>0</v>
      </c>
      <c r="I37" s="30">
        <v>0</v>
      </c>
      <c r="M37" s="39" t="s">
        <v>135</v>
      </c>
      <c r="N37" s="38">
        <v>3699</v>
      </c>
      <c r="O37" s="38">
        <v>2900</v>
      </c>
      <c r="P37" s="38">
        <v>6599</v>
      </c>
    </row>
    <row r="38" spans="3:16" x14ac:dyDescent="0.25">
      <c r="C38" s="40" t="s">
        <v>101</v>
      </c>
      <c r="D38" s="40" t="s">
        <v>139</v>
      </c>
      <c r="E38" s="40" t="s">
        <v>135</v>
      </c>
      <c r="F38" s="40" t="s">
        <v>132</v>
      </c>
      <c r="G38" s="30">
        <v>329</v>
      </c>
      <c r="H38" s="30">
        <v>350</v>
      </c>
      <c r="I38" s="30">
        <v>679</v>
      </c>
      <c r="M38" s="2" t="s">
        <v>63</v>
      </c>
      <c r="N38" s="38">
        <v>2033.2189306358382</v>
      </c>
      <c r="O38" s="38">
        <v>2001.4195003896798</v>
      </c>
      <c r="P38" s="38">
        <v>4034.638431025518</v>
      </c>
    </row>
    <row r="39" spans="3:16" x14ac:dyDescent="0.25">
      <c r="C39" s="40" t="s">
        <v>26</v>
      </c>
      <c r="D39" s="40" t="s">
        <v>139</v>
      </c>
      <c r="E39" s="40" t="s">
        <v>136</v>
      </c>
      <c r="F39" s="40" t="s">
        <v>132</v>
      </c>
      <c r="G39" s="30">
        <v>464.5773121387283</v>
      </c>
      <c r="H39" s="30">
        <v>358.65704089585302</v>
      </c>
      <c r="I39" s="30">
        <v>823.23435303458132</v>
      </c>
      <c r="M39" s="39" t="s">
        <v>136</v>
      </c>
      <c r="N39" s="38">
        <v>702.21893063583821</v>
      </c>
      <c r="O39" s="38">
        <v>687.41950038967968</v>
      </c>
      <c r="P39" s="38">
        <v>1389.638431025518</v>
      </c>
    </row>
    <row r="40" spans="3:16" x14ac:dyDescent="0.25">
      <c r="C40" s="40" t="s">
        <v>26</v>
      </c>
      <c r="D40" s="40" t="s">
        <v>139</v>
      </c>
      <c r="E40" s="40" t="s">
        <v>133</v>
      </c>
      <c r="F40" s="40" t="s">
        <v>132</v>
      </c>
      <c r="G40" s="30">
        <v>10</v>
      </c>
      <c r="H40" s="30">
        <v>10</v>
      </c>
      <c r="I40" s="30">
        <v>20</v>
      </c>
      <c r="M40" s="39" t="s">
        <v>133</v>
      </c>
      <c r="N40" s="38">
        <v>500</v>
      </c>
      <c r="O40" s="38">
        <v>514</v>
      </c>
      <c r="P40" s="38">
        <v>1014</v>
      </c>
    </row>
    <row r="41" spans="3:16" x14ac:dyDescent="0.25">
      <c r="C41" s="40" t="s">
        <v>26</v>
      </c>
      <c r="D41" s="40" t="s">
        <v>139</v>
      </c>
      <c r="E41" s="40" t="s">
        <v>134</v>
      </c>
      <c r="F41" s="40" t="s">
        <v>132</v>
      </c>
      <c r="G41" s="30">
        <v>100</v>
      </c>
      <c r="H41" s="30">
        <v>100</v>
      </c>
      <c r="I41" s="30">
        <v>200</v>
      </c>
      <c r="M41" s="39" t="s">
        <v>134</v>
      </c>
      <c r="N41" s="38">
        <v>0</v>
      </c>
      <c r="O41" s="38">
        <v>0</v>
      </c>
      <c r="P41" s="38">
        <v>0</v>
      </c>
    </row>
    <row r="42" spans="3:16" x14ac:dyDescent="0.25">
      <c r="C42" s="40" t="s">
        <v>26</v>
      </c>
      <c r="D42" s="40" t="s">
        <v>139</v>
      </c>
      <c r="E42" s="40" t="s">
        <v>135</v>
      </c>
      <c r="F42" s="40" t="s">
        <v>132</v>
      </c>
      <c r="G42" s="30">
        <v>1000</v>
      </c>
      <c r="H42" s="30">
        <v>800</v>
      </c>
      <c r="I42" s="30">
        <v>1800</v>
      </c>
      <c r="M42" s="39" t="s">
        <v>135</v>
      </c>
      <c r="N42" s="38">
        <v>831</v>
      </c>
      <c r="O42" s="38">
        <v>800</v>
      </c>
      <c r="P42" s="38">
        <v>1631</v>
      </c>
    </row>
    <row r="43" spans="3:16" x14ac:dyDescent="0.25">
      <c r="C43" s="40" t="s">
        <v>140</v>
      </c>
      <c r="D43" s="40" t="s">
        <v>139</v>
      </c>
      <c r="E43" s="40" t="s">
        <v>136</v>
      </c>
      <c r="F43" s="40" t="s">
        <v>132</v>
      </c>
      <c r="G43" s="30">
        <v>12</v>
      </c>
      <c r="H43" s="30">
        <v>0</v>
      </c>
      <c r="I43" s="30">
        <v>12</v>
      </c>
      <c r="M43" s="2" t="s">
        <v>87</v>
      </c>
      <c r="N43" s="38">
        <v>950</v>
      </c>
      <c r="O43" s="38">
        <v>950</v>
      </c>
      <c r="P43" s="38">
        <v>1900</v>
      </c>
    </row>
    <row r="44" spans="3:16" x14ac:dyDescent="0.25">
      <c r="C44" s="40" t="s">
        <v>140</v>
      </c>
      <c r="D44" s="40" t="s">
        <v>139</v>
      </c>
      <c r="E44" s="40" t="s">
        <v>133</v>
      </c>
      <c r="F44" s="40" t="s">
        <v>132</v>
      </c>
      <c r="G44" s="30">
        <v>0</v>
      </c>
      <c r="H44" s="30">
        <v>0</v>
      </c>
      <c r="I44" s="30">
        <v>0</v>
      </c>
      <c r="M44" s="39" t="s">
        <v>136</v>
      </c>
      <c r="N44" s="38">
        <v>500</v>
      </c>
      <c r="O44" s="38">
        <v>500</v>
      </c>
      <c r="P44" s="38">
        <v>1000</v>
      </c>
    </row>
    <row r="45" spans="3:16" x14ac:dyDescent="0.25">
      <c r="C45" s="40" t="s">
        <v>140</v>
      </c>
      <c r="D45" s="40" t="s">
        <v>139</v>
      </c>
      <c r="E45" s="40" t="s">
        <v>134</v>
      </c>
      <c r="F45" s="40" t="s">
        <v>132</v>
      </c>
      <c r="G45" s="30">
        <v>0</v>
      </c>
      <c r="H45" s="30">
        <v>0</v>
      </c>
      <c r="I45" s="30">
        <v>0</v>
      </c>
      <c r="M45" s="39" t="s">
        <v>133</v>
      </c>
      <c r="N45" s="38">
        <v>0</v>
      </c>
      <c r="O45" s="38">
        <v>0</v>
      </c>
      <c r="P45" s="38">
        <v>0</v>
      </c>
    </row>
    <row r="46" spans="3:16" x14ac:dyDescent="0.25">
      <c r="C46" s="40" t="s">
        <v>140</v>
      </c>
      <c r="D46" s="40" t="s">
        <v>139</v>
      </c>
      <c r="E46" s="40" t="s">
        <v>135</v>
      </c>
      <c r="F46" s="40" t="s">
        <v>132</v>
      </c>
      <c r="G46" s="30">
        <v>50</v>
      </c>
      <c r="H46" s="30">
        <v>0</v>
      </c>
      <c r="I46" s="30">
        <v>50</v>
      </c>
      <c r="M46" s="39" t="s">
        <v>134</v>
      </c>
      <c r="N46" s="38">
        <v>200</v>
      </c>
      <c r="O46" s="38">
        <v>200</v>
      </c>
      <c r="P46" s="38">
        <v>400</v>
      </c>
    </row>
    <row r="47" spans="3:16" x14ac:dyDescent="0.25">
      <c r="C47" s="40" t="s">
        <v>102</v>
      </c>
      <c r="D47" s="40" t="s">
        <v>139</v>
      </c>
      <c r="E47" s="40" t="s">
        <v>136</v>
      </c>
      <c r="F47" s="40" t="s">
        <v>132</v>
      </c>
      <c r="G47" s="30">
        <v>50</v>
      </c>
      <c r="H47" s="30">
        <v>50</v>
      </c>
      <c r="I47" s="30">
        <v>100</v>
      </c>
      <c r="M47" s="39" t="s">
        <v>135</v>
      </c>
      <c r="N47" s="38">
        <v>250</v>
      </c>
      <c r="O47" s="38">
        <v>250</v>
      </c>
      <c r="P47" s="38">
        <v>500</v>
      </c>
    </row>
    <row r="48" spans="3:16" x14ac:dyDescent="0.25">
      <c r="C48" s="40" t="s">
        <v>102</v>
      </c>
      <c r="D48" s="40" t="s">
        <v>139</v>
      </c>
      <c r="E48" s="40" t="s">
        <v>133</v>
      </c>
      <c r="F48" s="40" t="s">
        <v>132</v>
      </c>
      <c r="G48" s="30">
        <v>0</v>
      </c>
      <c r="H48" s="30">
        <v>0</v>
      </c>
      <c r="I48" s="30">
        <v>0</v>
      </c>
      <c r="M48" s="2" t="s">
        <v>67</v>
      </c>
      <c r="N48" s="38">
        <v>6640.3404985549132</v>
      </c>
      <c r="O48" s="38">
        <v>6462.3140817917065</v>
      </c>
      <c r="P48" s="38">
        <v>13102.65458034662</v>
      </c>
    </row>
    <row r="49" spans="3:16" x14ac:dyDescent="0.25">
      <c r="C49" s="40" t="s">
        <v>102</v>
      </c>
      <c r="D49" s="40" t="s">
        <v>139</v>
      </c>
      <c r="E49" s="40" t="s">
        <v>134</v>
      </c>
      <c r="F49" s="40" t="s">
        <v>132</v>
      </c>
      <c r="G49" s="30">
        <v>0</v>
      </c>
      <c r="H49" s="30">
        <v>0</v>
      </c>
      <c r="I49" s="30">
        <v>0</v>
      </c>
      <c r="M49" s="39" t="s">
        <v>131</v>
      </c>
      <c r="N49" s="38">
        <v>365.34049855491332</v>
      </c>
      <c r="O49" s="38">
        <v>137.31408179170597</v>
      </c>
      <c r="P49" s="38">
        <v>502.65458034661935</v>
      </c>
    </row>
    <row r="50" spans="3:16" x14ac:dyDescent="0.25">
      <c r="C50" s="40" t="s">
        <v>102</v>
      </c>
      <c r="D50" s="40" t="s">
        <v>139</v>
      </c>
      <c r="E50" s="40" t="s">
        <v>135</v>
      </c>
      <c r="F50" s="40" t="s">
        <v>132</v>
      </c>
      <c r="G50" s="30">
        <v>623</v>
      </c>
      <c r="H50" s="30">
        <v>615</v>
      </c>
      <c r="I50" s="30">
        <v>1238</v>
      </c>
      <c r="M50" s="39" t="s">
        <v>133</v>
      </c>
      <c r="N50" s="38">
        <v>2500</v>
      </c>
      <c r="O50" s="38">
        <v>2500</v>
      </c>
      <c r="P50" s="38">
        <v>5000</v>
      </c>
    </row>
    <row r="51" spans="3:16" x14ac:dyDescent="0.25">
      <c r="C51" s="40" t="s">
        <v>79</v>
      </c>
      <c r="D51" s="40" t="s">
        <v>139</v>
      </c>
      <c r="E51" s="40" t="s">
        <v>136</v>
      </c>
      <c r="F51" s="40" t="s">
        <v>132</v>
      </c>
      <c r="G51" s="30">
        <v>416.79010115606934</v>
      </c>
      <c r="H51" s="30">
        <v>446.9256327166824</v>
      </c>
      <c r="I51" s="30">
        <v>863.71573387275168</v>
      </c>
      <c r="M51" s="39" t="s">
        <v>134</v>
      </c>
      <c r="N51" s="38">
        <v>300</v>
      </c>
      <c r="O51" s="38">
        <v>300</v>
      </c>
      <c r="P51" s="38">
        <v>600</v>
      </c>
    </row>
    <row r="52" spans="3:16" x14ac:dyDescent="0.25">
      <c r="C52" s="40" t="s">
        <v>79</v>
      </c>
      <c r="D52" s="40" t="s">
        <v>139</v>
      </c>
      <c r="E52" s="40" t="s">
        <v>133</v>
      </c>
      <c r="F52" s="40" t="s">
        <v>132</v>
      </c>
      <c r="G52" s="30">
        <v>350</v>
      </c>
      <c r="H52" s="30">
        <v>350</v>
      </c>
      <c r="I52" s="30">
        <v>700</v>
      </c>
      <c r="M52" s="39" t="s">
        <v>135</v>
      </c>
      <c r="N52" s="38">
        <v>3475</v>
      </c>
      <c r="O52" s="38">
        <v>3525</v>
      </c>
      <c r="P52" s="38">
        <v>7000</v>
      </c>
    </row>
    <row r="53" spans="3:16" x14ac:dyDescent="0.25">
      <c r="C53" s="40" t="s">
        <v>79</v>
      </c>
      <c r="D53" s="40" t="s">
        <v>139</v>
      </c>
      <c r="E53" s="40" t="s">
        <v>134</v>
      </c>
      <c r="F53" s="40" t="s">
        <v>132</v>
      </c>
      <c r="G53" s="30">
        <v>150</v>
      </c>
      <c r="H53" s="30">
        <v>150</v>
      </c>
      <c r="I53" s="30">
        <v>300</v>
      </c>
      <c r="M53" s="2" t="s">
        <v>74</v>
      </c>
      <c r="N53" s="38">
        <v>2033.3674132947976</v>
      </c>
      <c r="O53" s="38">
        <v>1653.9078715287746</v>
      </c>
      <c r="P53" s="38">
        <v>3687.2752848235723</v>
      </c>
    </row>
    <row r="54" spans="3:16" x14ac:dyDescent="0.25">
      <c r="C54" s="40" t="s">
        <v>79</v>
      </c>
      <c r="D54" s="40" t="s">
        <v>139</v>
      </c>
      <c r="E54" s="40" t="s">
        <v>135</v>
      </c>
      <c r="F54" s="40" t="s">
        <v>132</v>
      </c>
      <c r="G54" s="30">
        <v>1750</v>
      </c>
      <c r="H54" s="30">
        <v>1700</v>
      </c>
      <c r="I54" s="30">
        <v>3450</v>
      </c>
      <c r="M54" s="39" t="s">
        <v>136</v>
      </c>
      <c r="N54" s="38">
        <v>881.36741329479776</v>
      </c>
      <c r="O54" s="38">
        <v>973.90787152877476</v>
      </c>
      <c r="P54" s="38">
        <v>1855.2752848235723</v>
      </c>
    </row>
    <row r="55" spans="3:16" x14ac:dyDescent="0.25">
      <c r="C55" s="40" t="s">
        <v>80</v>
      </c>
      <c r="D55" s="40" t="s">
        <v>139</v>
      </c>
      <c r="E55" s="40" t="s">
        <v>136</v>
      </c>
      <c r="F55" s="40" t="s">
        <v>132</v>
      </c>
      <c r="G55" s="30">
        <v>500</v>
      </c>
      <c r="H55" s="30">
        <v>467.59711226875589</v>
      </c>
      <c r="I55" s="30">
        <v>967.59711226875584</v>
      </c>
      <c r="M55" s="39" t="s">
        <v>133</v>
      </c>
      <c r="N55" s="38">
        <v>0</v>
      </c>
      <c r="O55" s="38">
        <v>0</v>
      </c>
      <c r="P55" s="38">
        <v>0</v>
      </c>
    </row>
    <row r="56" spans="3:16" x14ac:dyDescent="0.25">
      <c r="C56" s="40" t="s">
        <v>80</v>
      </c>
      <c r="D56" s="40" t="s">
        <v>139</v>
      </c>
      <c r="E56" s="40" t="s">
        <v>133</v>
      </c>
      <c r="F56" s="40" t="s">
        <v>132</v>
      </c>
      <c r="G56" s="30">
        <v>500</v>
      </c>
      <c r="H56" s="30">
        <v>500</v>
      </c>
      <c r="I56" s="30">
        <v>1000</v>
      </c>
      <c r="M56" s="39" t="s">
        <v>134</v>
      </c>
      <c r="N56" s="38">
        <v>0</v>
      </c>
      <c r="O56" s="38">
        <v>0</v>
      </c>
      <c r="P56" s="38">
        <v>0</v>
      </c>
    </row>
    <row r="57" spans="3:16" x14ac:dyDescent="0.25">
      <c r="C57" s="40" t="s">
        <v>80</v>
      </c>
      <c r="D57" s="40" t="s">
        <v>139</v>
      </c>
      <c r="E57" s="40" t="s">
        <v>134</v>
      </c>
      <c r="F57" s="40" t="s">
        <v>132</v>
      </c>
      <c r="G57" s="30">
        <v>150</v>
      </c>
      <c r="H57" s="30">
        <v>150</v>
      </c>
      <c r="I57" s="30">
        <v>300</v>
      </c>
      <c r="M57" s="39" t="s">
        <v>135</v>
      </c>
      <c r="N57" s="38">
        <v>1152</v>
      </c>
      <c r="O57" s="38">
        <v>680</v>
      </c>
      <c r="P57" s="38">
        <v>1832</v>
      </c>
    </row>
    <row r="58" spans="3:16" x14ac:dyDescent="0.25">
      <c r="C58" s="40" t="s">
        <v>80</v>
      </c>
      <c r="D58" s="40" t="s">
        <v>139</v>
      </c>
      <c r="E58" s="40" t="s">
        <v>135</v>
      </c>
      <c r="F58" s="40" t="s">
        <v>132</v>
      </c>
      <c r="G58" s="30">
        <v>684</v>
      </c>
      <c r="H58" s="30">
        <v>719</v>
      </c>
      <c r="I58" s="30">
        <v>1403</v>
      </c>
      <c r="M58" s="2" t="s">
        <v>9</v>
      </c>
      <c r="N58" s="38">
        <v>3427.0758670520231</v>
      </c>
      <c r="O58" s="38">
        <v>2756.7185282415194</v>
      </c>
      <c r="P58" s="38">
        <v>6183.794395293542</v>
      </c>
    </row>
    <row r="59" spans="3:16" x14ac:dyDescent="0.25">
      <c r="C59" s="40" t="s">
        <v>103</v>
      </c>
      <c r="D59" s="40" t="s">
        <v>139</v>
      </c>
      <c r="E59" s="40" t="s">
        <v>136</v>
      </c>
      <c r="F59" s="40" t="s">
        <v>132</v>
      </c>
      <c r="G59" s="30">
        <v>75</v>
      </c>
      <c r="H59" s="30">
        <v>100</v>
      </c>
      <c r="I59" s="30">
        <v>175</v>
      </c>
      <c r="M59" s="39" t="s">
        <v>131</v>
      </c>
      <c r="N59" s="38">
        <v>1280.0758670520231</v>
      </c>
      <c r="O59" s="38">
        <v>1557.7185282415194</v>
      </c>
      <c r="P59" s="38">
        <v>2837.7943952935425</v>
      </c>
    </row>
    <row r="60" spans="3:16" x14ac:dyDescent="0.25">
      <c r="C60" s="40" t="s">
        <v>103</v>
      </c>
      <c r="D60" s="40" t="s">
        <v>139</v>
      </c>
      <c r="E60" s="40" t="s">
        <v>133</v>
      </c>
      <c r="F60" s="40" t="s">
        <v>132</v>
      </c>
      <c r="G60" s="30">
        <v>0</v>
      </c>
      <c r="H60" s="30">
        <v>0</v>
      </c>
      <c r="I60" s="30">
        <v>0</v>
      </c>
      <c r="M60" s="39" t="s">
        <v>133</v>
      </c>
      <c r="N60" s="38">
        <v>0</v>
      </c>
      <c r="O60" s="38">
        <v>0</v>
      </c>
      <c r="P60" s="38">
        <v>0</v>
      </c>
    </row>
    <row r="61" spans="3:16" x14ac:dyDescent="0.25">
      <c r="C61" s="40" t="s">
        <v>103</v>
      </c>
      <c r="D61" s="40" t="s">
        <v>139</v>
      </c>
      <c r="E61" s="40" t="s">
        <v>134</v>
      </c>
      <c r="F61" s="40" t="s">
        <v>132</v>
      </c>
      <c r="G61" s="30">
        <v>0</v>
      </c>
      <c r="H61" s="30">
        <v>0</v>
      </c>
      <c r="I61" s="30">
        <v>0</v>
      </c>
      <c r="M61" s="39" t="s">
        <v>134</v>
      </c>
      <c r="N61" s="38">
        <v>55</v>
      </c>
      <c r="O61" s="38">
        <v>49</v>
      </c>
      <c r="P61" s="38">
        <v>104</v>
      </c>
    </row>
    <row r="62" spans="3:16" x14ac:dyDescent="0.25">
      <c r="C62" s="40" t="s">
        <v>103</v>
      </c>
      <c r="D62" s="40" t="s">
        <v>139</v>
      </c>
      <c r="E62" s="40" t="s">
        <v>135</v>
      </c>
      <c r="F62" s="40" t="s">
        <v>132</v>
      </c>
      <c r="G62" s="30">
        <v>301</v>
      </c>
      <c r="H62" s="30">
        <v>200</v>
      </c>
      <c r="I62" s="30">
        <v>501</v>
      </c>
      <c r="M62" s="39" t="s">
        <v>135</v>
      </c>
      <c r="N62" s="38">
        <v>2092</v>
      </c>
      <c r="O62" s="38">
        <v>1150</v>
      </c>
      <c r="P62" s="38">
        <v>3242</v>
      </c>
    </row>
    <row r="63" spans="3:16" x14ac:dyDescent="0.25">
      <c r="C63" s="40" t="s">
        <v>13</v>
      </c>
      <c r="D63" s="40" t="s">
        <v>141</v>
      </c>
      <c r="E63" s="40" t="s">
        <v>131</v>
      </c>
      <c r="F63" s="40" t="s">
        <v>132</v>
      </c>
      <c r="G63" s="30">
        <v>50</v>
      </c>
      <c r="H63" s="30">
        <v>50</v>
      </c>
      <c r="I63" s="30">
        <v>100</v>
      </c>
      <c r="M63" s="2" t="s">
        <v>101</v>
      </c>
      <c r="N63" s="38">
        <v>359</v>
      </c>
      <c r="O63" s="38">
        <v>375</v>
      </c>
      <c r="P63" s="38">
        <v>734</v>
      </c>
    </row>
    <row r="64" spans="3:16" x14ac:dyDescent="0.25">
      <c r="C64" s="40" t="s">
        <v>13</v>
      </c>
      <c r="D64" s="40" t="s">
        <v>141</v>
      </c>
      <c r="E64" s="40" t="s">
        <v>133</v>
      </c>
      <c r="F64" s="40" t="s">
        <v>132</v>
      </c>
      <c r="G64" s="30">
        <v>4000</v>
      </c>
      <c r="H64" s="30">
        <v>3790</v>
      </c>
      <c r="I64" s="30">
        <v>7790</v>
      </c>
      <c r="M64" s="39" t="s">
        <v>131</v>
      </c>
      <c r="N64" s="38">
        <v>30</v>
      </c>
      <c r="O64" s="38">
        <v>25</v>
      </c>
      <c r="P64" s="38">
        <v>55</v>
      </c>
    </row>
    <row r="65" spans="3:16" x14ac:dyDescent="0.25">
      <c r="C65" s="40" t="s">
        <v>13</v>
      </c>
      <c r="D65" s="40" t="s">
        <v>141</v>
      </c>
      <c r="E65" s="40" t="s">
        <v>134</v>
      </c>
      <c r="F65" s="40" t="s">
        <v>132</v>
      </c>
      <c r="G65" s="30">
        <v>100</v>
      </c>
      <c r="H65" s="30">
        <v>100</v>
      </c>
      <c r="I65" s="30">
        <v>200</v>
      </c>
      <c r="M65" s="39" t="s">
        <v>133</v>
      </c>
      <c r="N65" s="38">
        <v>0</v>
      </c>
      <c r="O65" s="38">
        <v>0</v>
      </c>
      <c r="P65" s="38">
        <v>0</v>
      </c>
    </row>
    <row r="66" spans="3:16" x14ac:dyDescent="0.25">
      <c r="C66" s="40" t="s">
        <v>13</v>
      </c>
      <c r="D66" s="40" t="s">
        <v>141</v>
      </c>
      <c r="E66" s="40" t="s">
        <v>135</v>
      </c>
      <c r="F66" s="40" t="s">
        <v>132</v>
      </c>
      <c r="G66" s="30">
        <v>200</v>
      </c>
      <c r="H66" s="30">
        <v>0</v>
      </c>
      <c r="I66" s="30">
        <v>200</v>
      </c>
      <c r="M66" s="39" t="s">
        <v>134</v>
      </c>
      <c r="N66" s="38">
        <v>0</v>
      </c>
      <c r="O66" s="38">
        <v>0</v>
      </c>
      <c r="P66" s="38">
        <v>0</v>
      </c>
    </row>
    <row r="67" spans="3:16" x14ac:dyDescent="0.25">
      <c r="C67" s="40" t="s">
        <v>87</v>
      </c>
      <c r="D67" s="40" t="s">
        <v>141</v>
      </c>
      <c r="E67" s="40" t="s">
        <v>136</v>
      </c>
      <c r="F67" s="40" t="s">
        <v>132</v>
      </c>
      <c r="G67" s="30">
        <v>500</v>
      </c>
      <c r="H67" s="30">
        <v>500</v>
      </c>
      <c r="I67" s="30">
        <v>1000</v>
      </c>
      <c r="M67" s="39" t="s">
        <v>135</v>
      </c>
      <c r="N67" s="38">
        <v>329</v>
      </c>
      <c r="O67" s="38">
        <v>350</v>
      </c>
      <c r="P67" s="38">
        <v>679</v>
      </c>
    </row>
    <row r="68" spans="3:16" x14ac:dyDescent="0.25">
      <c r="C68" s="40" t="s">
        <v>87</v>
      </c>
      <c r="D68" s="40" t="s">
        <v>141</v>
      </c>
      <c r="E68" s="40" t="s">
        <v>133</v>
      </c>
      <c r="F68" s="40" t="s">
        <v>132</v>
      </c>
      <c r="G68" s="30">
        <v>0</v>
      </c>
      <c r="H68" s="30">
        <v>0</v>
      </c>
      <c r="I68" s="30">
        <v>0</v>
      </c>
      <c r="M68" s="2" t="s">
        <v>56</v>
      </c>
      <c r="N68" s="38">
        <v>1599</v>
      </c>
      <c r="O68" s="38">
        <v>1675</v>
      </c>
      <c r="P68" s="38">
        <v>3274</v>
      </c>
    </row>
    <row r="69" spans="3:16" x14ac:dyDescent="0.25">
      <c r="C69" s="40" t="s">
        <v>87</v>
      </c>
      <c r="D69" s="40" t="s">
        <v>141</v>
      </c>
      <c r="E69" s="40" t="s">
        <v>134</v>
      </c>
      <c r="F69" s="40" t="s">
        <v>132</v>
      </c>
      <c r="G69" s="30">
        <v>200</v>
      </c>
      <c r="H69" s="30">
        <v>200</v>
      </c>
      <c r="I69" s="30">
        <v>400</v>
      </c>
      <c r="M69" s="39" t="s">
        <v>136</v>
      </c>
      <c r="N69" s="38">
        <v>44</v>
      </c>
      <c r="O69" s="38">
        <v>25</v>
      </c>
      <c r="P69" s="38">
        <v>69</v>
      </c>
    </row>
    <row r="70" spans="3:16" x14ac:dyDescent="0.25">
      <c r="C70" s="40" t="s">
        <v>87</v>
      </c>
      <c r="D70" s="40" t="s">
        <v>141</v>
      </c>
      <c r="E70" s="40" t="s">
        <v>135</v>
      </c>
      <c r="F70" s="40" t="s">
        <v>132</v>
      </c>
      <c r="G70" s="30">
        <v>250</v>
      </c>
      <c r="H70" s="30">
        <v>250</v>
      </c>
      <c r="I70" s="30">
        <v>500</v>
      </c>
      <c r="M70" s="39" t="s">
        <v>133</v>
      </c>
      <c r="N70" s="38">
        <v>530</v>
      </c>
      <c r="O70" s="38">
        <v>530</v>
      </c>
      <c r="P70" s="38">
        <v>1060</v>
      </c>
    </row>
    <row r="71" spans="3:16" x14ac:dyDescent="0.25">
      <c r="C71" s="40" t="s">
        <v>40</v>
      </c>
      <c r="D71" s="40" t="s">
        <v>141</v>
      </c>
      <c r="E71" s="40" t="s">
        <v>136</v>
      </c>
      <c r="F71" s="40" t="s">
        <v>132</v>
      </c>
      <c r="G71" s="30">
        <v>200</v>
      </c>
      <c r="H71" s="30">
        <v>300</v>
      </c>
      <c r="I71" s="30">
        <v>500</v>
      </c>
      <c r="M71" s="39" t="s">
        <v>134</v>
      </c>
      <c r="N71" s="38">
        <v>0</v>
      </c>
      <c r="O71" s="38">
        <v>0</v>
      </c>
      <c r="P71" s="38">
        <v>0</v>
      </c>
    </row>
    <row r="72" spans="3:16" x14ac:dyDescent="0.25">
      <c r="C72" s="40" t="s">
        <v>40</v>
      </c>
      <c r="D72" s="40" t="s">
        <v>141</v>
      </c>
      <c r="E72" s="40" t="s">
        <v>133</v>
      </c>
      <c r="F72" s="40" t="s">
        <v>132</v>
      </c>
      <c r="G72" s="30">
        <v>1000</v>
      </c>
      <c r="H72" s="30">
        <v>1000</v>
      </c>
      <c r="I72" s="30">
        <v>2000</v>
      </c>
      <c r="M72" s="39" t="s">
        <v>135</v>
      </c>
      <c r="N72" s="38">
        <v>1025</v>
      </c>
      <c r="O72" s="38">
        <v>1120</v>
      </c>
      <c r="P72" s="38">
        <v>2145</v>
      </c>
    </row>
    <row r="73" spans="3:16" x14ac:dyDescent="0.25">
      <c r="C73" s="40" t="s">
        <v>40</v>
      </c>
      <c r="D73" s="40" t="s">
        <v>141</v>
      </c>
      <c r="E73" s="40" t="s">
        <v>134</v>
      </c>
      <c r="F73" s="40" t="s">
        <v>132</v>
      </c>
      <c r="G73" s="30">
        <v>0</v>
      </c>
      <c r="H73" s="30">
        <v>0</v>
      </c>
      <c r="I73" s="30">
        <v>0</v>
      </c>
      <c r="M73" s="2" t="s">
        <v>58</v>
      </c>
      <c r="N73" s="38">
        <v>950</v>
      </c>
      <c r="O73" s="38">
        <v>940</v>
      </c>
      <c r="P73" s="38">
        <v>1890</v>
      </c>
    </row>
    <row r="74" spans="3:16" x14ac:dyDescent="0.25">
      <c r="C74" s="40" t="s">
        <v>40</v>
      </c>
      <c r="D74" s="40" t="s">
        <v>141</v>
      </c>
      <c r="E74" s="40" t="s">
        <v>135</v>
      </c>
      <c r="F74" s="40" t="s">
        <v>132</v>
      </c>
      <c r="G74" s="30">
        <v>1250</v>
      </c>
      <c r="H74" s="30">
        <v>1100</v>
      </c>
      <c r="I74" s="30">
        <v>2350</v>
      </c>
      <c r="M74" s="39" t="s">
        <v>136</v>
      </c>
      <c r="N74" s="38">
        <v>100</v>
      </c>
      <c r="O74" s="38">
        <v>100</v>
      </c>
      <c r="P74" s="38">
        <v>200</v>
      </c>
    </row>
    <row r="75" spans="3:16" x14ac:dyDescent="0.25">
      <c r="C75" s="40" t="s">
        <v>10</v>
      </c>
      <c r="D75" s="40" t="s">
        <v>141</v>
      </c>
      <c r="E75" s="40" t="s">
        <v>136</v>
      </c>
      <c r="F75" s="40" t="s">
        <v>132</v>
      </c>
      <c r="G75" s="30">
        <v>300</v>
      </c>
      <c r="H75" s="30">
        <v>300</v>
      </c>
      <c r="I75" s="30">
        <v>600</v>
      </c>
      <c r="M75" s="39" t="s">
        <v>133</v>
      </c>
      <c r="N75" s="38">
        <v>600</v>
      </c>
      <c r="O75" s="38">
        <v>540</v>
      </c>
      <c r="P75" s="38">
        <v>1140</v>
      </c>
    </row>
    <row r="76" spans="3:16" x14ac:dyDescent="0.25">
      <c r="C76" s="40" t="s">
        <v>10</v>
      </c>
      <c r="D76" s="40" t="s">
        <v>141</v>
      </c>
      <c r="E76" s="40" t="s">
        <v>133</v>
      </c>
      <c r="F76" s="40" t="s">
        <v>132</v>
      </c>
      <c r="G76" s="30">
        <v>0</v>
      </c>
      <c r="H76" s="30">
        <v>0</v>
      </c>
      <c r="I76" s="30">
        <v>0</v>
      </c>
      <c r="M76" s="39" t="s">
        <v>134</v>
      </c>
      <c r="N76" s="38">
        <v>0</v>
      </c>
      <c r="O76" s="38">
        <v>0</v>
      </c>
      <c r="P76" s="38">
        <v>0</v>
      </c>
    </row>
    <row r="77" spans="3:16" x14ac:dyDescent="0.25">
      <c r="C77" s="40" t="s">
        <v>10</v>
      </c>
      <c r="D77" s="40" t="s">
        <v>141</v>
      </c>
      <c r="E77" s="40" t="s">
        <v>134</v>
      </c>
      <c r="F77" s="40" t="s">
        <v>132</v>
      </c>
      <c r="G77" s="30">
        <v>200</v>
      </c>
      <c r="H77" s="30">
        <v>200</v>
      </c>
      <c r="I77" s="30">
        <v>400</v>
      </c>
      <c r="M77" s="39" t="s">
        <v>135</v>
      </c>
      <c r="N77" s="38">
        <v>250</v>
      </c>
      <c r="O77" s="38">
        <v>300</v>
      </c>
      <c r="P77" s="38">
        <v>550</v>
      </c>
    </row>
    <row r="78" spans="3:16" x14ac:dyDescent="0.25">
      <c r="C78" s="40" t="s">
        <v>10</v>
      </c>
      <c r="D78" s="40" t="s">
        <v>141</v>
      </c>
      <c r="E78" s="40" t="s">
        <v>135</v>
      </c>
      <c r="F78" s="40" t="s">
        <v>132</v>
      </c>
      <c r="G78" s="30">
        <v>800</v>
      </c>
      <c r="H78" s="30">
        <v>600</v>
      </c>
      <c r="I78" s="30">
        <v>1400</v>
      </c>
      <c r="M78" s="2" t="s">
        <v>8</v>
      </c>
      <c r="N78" s="38">
        <v>2563.7463872832368</v>
      </c>
      <c r="O78" s="38">
        <v>2510.1942245375117</v>
      </c>
      <c r="P78" s="38">
        <v>5073.9406118207489</v>
      </c>
    </row>
    <row r="79" spans="3:16" x14ac:dyDescent="0.25">
      <c r="C79" s="40" t="s">
        <v>60</v>
      </c>
      <c r="D79" s="40" t="s">
        <v>141</v>
      </c>
      <c r="E79" s="40" t="s">
        <v>136</v>
      </c>
      <c r="F79" s="40" t="s">
        <v>132</v>
      </c>
      <c r="G79" s="30">
        <v>906.45773121387288</v>
      </c>
      <c r="H79" s="30">
        <v>1107.0388449075024</v>
      </c>
      <c r="I79" s="30">
        <v>2013.4965761213753</v>
      </c>
      <c r="M79" s="39" t="s">
        <v>136</v>
      </c>
      <c r="N79" s="38">
        <v>338.74638728323703</v>
      </c>
      <c r="O79" s="38">
        <v>435.19422453751179</v>
      </c>
      <c r="P79" s="38">
        <v>773.9406118207487</v>
      </c>
    </row>
    <row r="80" spans="3:16" x14ac:dyDescent="0.25">
      <c r="C80" s="40" t="s">
        <v>60</v>
      </c>
      <c r="D80" s="40" t="s">
        <v>141</v>
      </c>
      <c r="E80" s="40" t="s">
        <v>133</v>
      </c>
      <c r="F80" s="40" t="s">
        <v>132</v>
      </c>
      <c r="G80" s="30">
        <v>5000</v>
      </c>
      <c r="H80" s="30">
        <v>5000</v>
      </c>
      <c r="I80" s="30">
        <v>10000</v>
      </c>
      <c r="M80" s="39" t="s">
        <v>133</v>
      </c>
      <c r="N80" s="38">
        <v>50</v>
      </c>
      <c r="O80" s="38">
        <v>50</v>
      </c>
      <c r="P80" s="38">
        <v>100</v>
      </c>
    </row>
    <row r="81" spans="3:16" x14ac:dyDescent="0.25">
      <c r="C81" s="40" t="s">
        <v>60</v>
      </c>
      <c r="D81" s="40" t="s">
        <v>141</v>
      </c>
      <c r="E81" s="40" t="s">
        <v>134</v>
      </c>
      <c r="F81" s="40" t="s">
        <v>132</v>
      </c>
      <c r="G81" s="30">
        <v>1250</v>
      </c>
      <c r="H81" s="30">
        <v>1250</v>
      </c>
      <c r="I81" s="30">
        <v>2500</v>
      </c>
      <c r="M81" s="39" t="s">
        <v>134</v>
      </c>
      <c r="N81" s="38">
        <v>0</v>
      </c>
      <c r="O81" s="38">
        <v>0</v>
      </c>
      <c r="P81" s="38">
        <v>0</v>
      </c>
    </row>
    <row r="82" spans="3:16" x14ac:dyDescent="0.25">
      <c r="C82" s="40" t="s">
        <v>60</v>
      </c>
      <c r="D82" s="40" t="s">
        <v>141</v>
      </c>
      <c r="E82" s="40" t="s">
        <v>135</v>
      </c>
      <c r="F82" s="40" t="s">
        <v>132</v>
      </c>
      <c r="G82" s="30">
        <v>2000</v>
      </c>
      <c r="H82" s="30">
        <v>1500</v>
      </c>
      <c r="I82" s="30">
        <v>3500</v>
      </c>
      <c r="M82" s="39" t="s">
        <v>135</v>
      </c>
      <c r="N82" s="38">
        <v>2175</v>
      </c>
      <c r="O82" s="38">
        <v>2025</v>
      </c>
      <c r="P82" s="38">
        <v>4200</v>
      </c>
    </row>
    <row r="83" spans="3:16" x14ac:dyDescent="0.25">
      <c r="C83" s="40" t="s">
        <v>46</v>
      </c>
      <c r="D83" s="40" t="s">
        <v>141</v>
      </c>
      <c r="E83" s="40" t="s">
        <v>136</v>
      </c>
      <c r="F83" s="40" t="s">
        <v>132</v>
      </c>
      <c r="G83" s="30">
        <v>800</v>
      </c>
      <c r="H83" s="30">
        <v>800</v>
      </c>
      <c r="I83" s="30">
        <v>1600</v>
      </c>
      <c r="M83" s="2" t="s">
        <v>40</v>
      </c>
      <c r="N83" s="38">
        <v>2450</v>
      </c>
      <c r="O83" s="38">
        <v>2400</v>
      </c>
      <c r="P83" s="38">
        <v>4850</v>
      </c>
    </row>
    <row r="84" spans="3:16" x14ac:dyDescent="0.25">
      <c r="C84" s="40" t="s">
        <v>46</v>
      </c>
      <c r="D84" s="40" t="s">
        <v>141</v>
      </c>
      <c r="E84" s="40" t="s">
        <v>133</v>
      </c>
      <c r="F84" s="40" t="s">
        <v>132</v>
      </c>
      <c r="G84" s="30">
        <v>1200</v>
      </c>
      <c r="H84" s="30">
        <v>1200</v>
      </c>
      <c r="I84" s="30">
        <v>2400</v>
      </c>
      <c r="M84" s="39" t="s">
        <v>136</v>
      </c>
      <c r="N84" s="38">
        <v>200</v>
      </c>
      <c r="O84" s="38">
        <v>300</v>
      </c>
      <c r="P84" s="38">
        <v>500</v>
      </c>
    </row>
    <row r="85" spans="3:16" x14ac:dyDescent="0.25">
      <c r="C85" s="40" t="s">
        <v>46</v>
      </c>
      <c r="D85" s="40" t="s">
        <v>141</v>
      </c>
      <c r="E85" s="40" t="s">
        <v>134</v>
      </c>
      <c r="F85" s="40" t="s">
        <v>132</v>
      </c>
      <c r="G85" s="30">
        <v>200</v>
      </c>
      <c r="H85" s="30">
        <v>200</v>
      </c>
      <c r="I85" s="30">
        <v>400</v>
      </c>
      <c r="M85" s="39" t="s">
        <v>133</v>
      </c>
      <c r="N85" s="38">
        <v>1000</v>
      </c>
      <c r="O85" s="38">
        <v>1000</v>
      </c>
      <c r="P85" s="38">
        <v>2000</v>
      </c>
    </row>
    <row r="86" spans="3:16" x14ac:dyDescent="0.25">
      <c r="C86" s="40" t="s">
        <v>46</v>
      </c>
      <c r="D86" s="40" t="s">
        <v>141</v>
      </c>
      <c r="E86" s="40" t="s">
        <v>135</v>
      </c>
      <c r="F86" s="40" t="s">
        <v>132</v>
      </c>
      <c r="G86" s="30">
        <v>1797</v>
      </c>
      <c r="H86" s="30">
        <v>1370</v>
      </c>
      <c r="I86" s="30">
        <v>3167</v>
      </c>
      <c r="M86" s="39" t="s">
        <v>134</v>
      </c>
      <c r="N86" s="38">
        <v>0</v>
      </c>
      <c r="O86" s="38">
        <v>0</v>
      </c>
      <c r="P86" s="38">
        <v>0</v>
      </c>
    </row>
    <row r="87" spans="3:16" x14ac:dyDescent="0.25">
      <c r="C87" s="40" t="s">
        <v>44</v>
      </c>
      <c r="D87" s="40" t="s">
        <v>141</v>
      </c>
      <c r="E87" s="40" t="s">
        <v>136</v>
      </c>
      <c r="F87" s="40" t="s">
        <v>132</v>
      </c>
      <c r="G87" s="30">
        <v>1300</v>
      </c>
      <c r="H87" s="30">
        <v>1500</v>
      </c>
      <c r="I87" s="30">
        <v>2800</v>
      </c>
      <c r="M87" s="39" t="s">
        <v>135</v>
      </c>
      <c r="N87" s="38">
        <v>1250</v>
      </c>
      <c r="O87" s="38">
        <v>1100</v>
      </c>
      <c r="P87" s="38">
        <v>2350</v>
      </c>
    </row>
    <row r="88" spans="3:16" x14ac:dyDescent="0.25">
      <c r="C88" s="40" t="s">
        <v>44</v>
      </c>
      <c r="D88" s="40" t="s">
        <v>141</v>
      </c>
      <c r="E88" s="40" t="s">
        <v>133</v>
      </c>
      <c r="F88" s="40" t="s">
        <v>132</v>
      </c>
      <c r="G88" s="30">
        <v>2500</v>
      </c>
      <c r="H88" s="30">
        <v>2500</v>
      </c>
      <c r="I88" s="30">
        <v>5000</v>
      </c>
      <c r="M88" s="2" t="s">
        <v>10</v>
      </c>
      <c r="N88" s="38">
        <v>1300</v>
      </c>
      <c r="O88" s="38">
        <v>1100</v>
      </c>
      <c r="P88" s="38">
        <v>2400</v>
      </c>
    </row>
    <row r="89" spans="3:16" x14ac:dyDescent="0.25">
      <c r="C89" s="40" t="s">
        <v>44</v>
      </c>
      <c r="D89" s="40" t="s">
        <v>141</v>
      </c>
      <c r="E89" s="40" t="s">
        <v>134</v>
      </c>
      <c r="F89" s="40" t="s">
        <v>132</v>
      </c>
      <c r="G89" s="30">
        <v>1910</v>
      </c>
      <c r="H89" s="30">
        <v>1912</v>
      </c>
      <c r="I89" s="30">
        <v>3822</v>
      </c>
      <c r="M89" s="39" t="s">
        <v>136</v>
      </c>
      <c r="N89" s="38">
        <v>300</v>
      </c>
      <c r="O89" s="38">
        <v>300</v>
      </c>
      <c r="P89" s="38">
        <v>600</v>
      </c>
    </row>
    <row r="90" spans="3:16" x14ac:dyDescent="0.25">
      <c r="C90" s="40" t="s">
        <v>44</v>
      </c>
      <c r="D90" s="40" t="s">
        <v>141</v>
      </c>
      <c r="E90" s="40" t="s">
        <v>135</v>
      </c>
      <c r="F90" s="40" t="s">
        <v>132</v>
      </c>
      <c r="G90" s="30">
        <v>2905</v>
      </c>
      <c r="H90" s="30">
        <v>2035</v>
      </c>
      <c r="I90" s="30">
        <v>4940</v>
      </c>
      <c r="M90" s="39" t="s">
        <v>133</v>
      </c>
      <c r="N90" s="38">
        <v>0</v>
      </c>
      <c r="O90" s="38">
        <v>0</v>
      </c>
      <c r="P90" s="38">
        <v>0</v>
      </c>
    </row>
    <row r="91" spans="3:16" x14ac:dyDescent="0.25">
      <c r="C91" s="40" t="s">
        <v>52</v>
      </c>
      <c r="D91" s="40" t="s">
        <v>141</v>
      </c>
      <c r="E91" s="40" t="s">
        <v>136</v>
      </c>
      <c r="F91" s="40" t="s">
        <v>132</v>
      </c>
      <c r="G91" s="30">
        <v>50</v>
      </c>
      <c r="H91" s="30">
        <v>50</v>
      </c>
      <c r="I91" s="30">
        <v>100</v>
      </c>
      <c r="M91" s="39" t="s">
        <v>134</v>
      </c>
      <c r="N91" s="38">
        <v>200</v>
      </c>
      <c r="O91" s="38">
        <v>200</v>
      </c>
      <c r="P91" s="38">
        <v>400</v>
      </c>
    </row>
    <row r="92" spans="3:16" x14ac:dyDescent="0.25">
      <c r="C92" s="40" t="s">
        <v>52</v>
      </c>
      <c r="D92" s="40" t="s">
        <v>141</v>
      </c>
      <c r="E92" s="40" t="s">
        <v>133</v>
      </c>
      <c r="F92" s="40" t="s">
        <v>132</v>
      </c>
      <c r="G92" s="30">
        <v>0</v>
      </c>
      <c r="H92" s="30">
        <v>0</v>
      </c>
      <c r="I92" s="30">
        <v>0</v>
      </c>
      <c r="M92" s="39" t="s">
        <v>135</v>
      </c>
      <c r="N92" s="38">
        <v>800</v>
      </c>
      <c r="O92" s="38">
        <v>600</v>
      </c>
      <c r="P92" s="38">
        <v>1400</v>
      </c>
    </row>
    <row r="93" spans="3:16" x14ac:dyDescent="0.25">
      <c r="C93" s="40" t="s">
        <v>52</v>
      </c>
      <c r="D93" s="40" t="s">
        <v>141</v>
      </c>
      <c r="E93" s="40" t="s">
        <v>134</v>
      </c>
      <c r="F93" s="40" t="s">
        <v>132</v>
      </c>
      <c r="G93" s="30">
        <v>0</v>
      </c>
      <c r="H93" s="30">
        <v>0</v>
      </c>
      <c r="I93" s="30">
        <v>0</v>
      </c>
      <c r="M93" s="2" t="s">
        <v>26</v>
      </c>
      <c r="N93" s="38">
        <v>1574.5773121387283</v>
      </c>
      <c r="O93" s="38">
        <v>1268.657040895853</v>
      </c>
      <c r="P93" s="38">
        <v>2843.2343530345815</v>
      </c>
    </row>
    <row r="94" spans="3:16" x14ac:dyDescent="0.25">
      <c r="C94" s="40" t="s">
        <v>52</v>
      </c>
      <c r="D94" s="40" t="s">
        <v>141</v>
      </c>
      <c r="E94" s="40" t="s">
        <v>135</v>
      </c>
      <c r="F94" s="40" t="s">
        <v>132</v>
      </c>
      <c r="G94" s="30">
        <v>450</v>
      </c>
      <c r="H94" s="30">
        <v>150</v>
      </c>
      <c r="I94" s="30">
        <v>600</v>
      </c>
      <c r="M94" s="39" t="s">
        <v>136</v>
      </c>
      <c r="N94" s="38">
        <v>464.5773121387283</v>
      </c>
      <c r="O94" s="38">
        <v>358.65704089585302</v>
      </c>
      <c r="P94" s="38">
        <v>823.23435303458132</v>
      </c>
    </row>
    <row r="95" spans="3:16" x14ac:dyDescent="0.25">
      <c r="C95" s="40" t="s">
        <v>50</v>
      </c>
      <c r="D95" s="40" t="s">
        <v>141</v>
      </c>
      <c r="E95" s="40" t="s">
        <v>131</v>
      </c>
      <c r="F95" s="40" t="s">
        <v>132</v>
      </c>
      <c r="G95" s="30">
        <v>50</v>
      </c>
      <c r="H95" s="30">
        <v>50</v>
      </c>
      <c r="I95" s="30">
        <v>100</v>
      </c>
      <c r="M95" s="39" t="s">
        <v>133</v>
      </c>
      <c r="N95" s="38">
        <v>10</v>
      </c>
      <c r="O95" s="38">
        <v>10</v>
      </c>
      <c r="P95" s="38">
        <v>20</v>
      </c>
    </row>
    <row r="96" spans="3:16" x14ac:dyDescent="0.25">
      <c r="C96" s="40" t="s">
        <v>50</v>
      </c>
      <c r="D96" s="40" t="s">
        <v>141</v>
      </c>
      <c r="E96" s="40" t="s">
        <v>133</v>
      </c>
      <c r="F96" s="40" t="s">
        <v>132</v>
      </c>
      <c r="G96" s="30">
        <v>1200</v>
      </c>
      <c r="H96" s="30">
        <v>1200</v>
      </c>
      <c r="I96" s="30">
        <v>2400</v>
      </c>
      <c r="M96" s="39" t="s">
        <v>134</v>
      </c>
      <c r="N96" s="38">
        <v>100</v>
      </c>
      <c r="O96" s="38">
        <v>100</v>
      </c>
      <c r="P96" s="38">
        <v>200</v>
      </c>
    </row>
    <row r="97" spans="3:16" x14ac:dyDescent="0.25">
      <c r="C97" s="40" t="s">
        <v>50</v>
      </c>
      <c r="D97" s="40" t="s">
        <v>141</v>
      </c>
      <c r="E97" s="40" t="s">
        <v>134</v>
      </c>
      <c r="F97" s="40" t="s">
        <v>132</v>
      </c>
      <c r="G97" s="30">
        <v>200</v>
      </c>
      <c r="H97" s="30">
        <v>200</v>
      </c>
      <c r="I97" s="30">
        <v>400</v>
      </c>
      <c r="M97" s="39" t="s">
        <v>135</v>
      </c>
      <c r="N97" s="38">
        <v>1000</v>
      </c>
      <c r="O97" s="38">
        <v>800</v>
      </c>
      <c r="P97" s="38">
        <v>1800</v>
      </c>
    </row>
    <row r="98" spans="3:16" x14ac:dyDescent="0.25">
      <c r="C98" s="40" t="s">
        <v>50</v>
      </c>
      <c r="D98" s="40" t="s">
        <v>141</v>
      </c>
      <c r="E98" s="40" t="s">
        <v>135</v>
      </c>
      <c r="F98" s="40" t="s">
        <v>132</v>
      </c>
      <c r="G98" s="30">
        <v>0</v>
      </c>
      <c r="H98" s="30">
        <v>0</v>
      </c>
      <c r="I98" s="30">
        <v>0</v>
      </c>
      <c r="M98" s="2" t="s">
        <v>96</v>
      </c>
      <c r="N98" s="38">
        <v>2695.539378612717</v>
      </c>
      <c r="O98" s="38">
        <v>2584.4839000779357</v>
      </c>
      <c r="P98" s="38">
        <v>5280.0232786906527</v>
      </c>
    </row>
    <row r="99" spans="3:16" x14ac:dyDescent="0.25">
      <c r="C99" s="40" t="s">
        <v>54</v>
      </c>
      <c r="D99" s="40" t="s">
        <v>141</v>
      </c>
      <c r="E99" s="40" t="s">
        <v>136</v>
      </c>
      <c r="F99" s="40" t="s">
        <v>132</v>
      </c>
      <c r="G99" s="30">
        <v>300</v>
      </c>
      <c r="H99" s="30">
        <v>250</v>
      </c>
      <c r="I99" s="30">
        <v>550</v>
      </c>
      <c r="M99" s="39" t="s">
        <v>136</v>
      </c>
      <c r="N99" s="38">
        <v>824.53937861271675</v>
      </c>
      <c r="O99" s="38">
        <v>957.48390007793591</v>
      </c>
      <c r="P99" s="38">
        <v>1782.0232786906527</v>
      </c>
    </row>
    <row r="100" spans="3:16" x14ac:dyDescent="0.25">
      <c r="C100" s="40" t="s">
        <v>54</v>
      </c>
      <c r="D100" s="40" t="s">
        <v>141</v>
      </c>
      <c r="E100" s="40" t="s">
        <v>133</v>
      </c>
      <c r="F100" s="40" t="s">
        <v>132</v>
      </c>
      <c r="G100" s="30">
        <v>100</v>
      </c>
      <c r="H100" s="30">
        <v>100</v>
      </c>
      <c r="I100" s="30">
        <v>200</v>
      </c>
      <c r="M100" s="39" t="s">
        <v>133</v>
      </c>
      <c r="N100" s="38">
        <v>450</v>
      </c>
      <c r="O100" s="38">
        <v>450</v>
      </c>
      <c r="P100" s="38">
        <v>900</v>
      </c>
    </row>
    <row r="101" spans="3:16" x14ac:dyDescent="0.25">
      <c r="C101" s="40" t="s">
        <v>54</v>
      </c>
      <c r="D101" s="40" t="s">
        <v>141</v>
      </c>
      <c r="E101" s="40" t="s">
        <v>134</v>
      </c>
      <c r="F101" s="40" t="s">
        <v>132</v>
      </c>
      <c r="G101" s="30">
        <v>300</v>
      </c>
      <c r="H101" s="30">
        <v>300</v>
      </c>
      <c r="I101" s="30">
        <v>600</v>
      </c>
      <c r="M101" s="39" t="s">
        <v>134</v>
      </c>
      <c r="N101" s="38">
        <v>0</v>
      </c>
      <c r="O101" s="38">
        <v>0</v>
      </c>
      <c r="P101" s="38">
        <v>0</v>
      </c>
    </row>
    <row r="102" spans="3:16" x14ac:dyDescent="0.25">
      <c r="C102" s="40" t="s">
        <v>54</v>
      </c>
      <c r="D102" s="40" t="s">
        <v>141</v>
      </c>
      <c r="E102" s="40" t="s">
        <v>135</v>
      </c>
      <c r="F102" s="40" t="s">
        <v>132</v>
      </c>
      <c r="G102" s="30">
        <v>342</v>
      </c>
      <c r="H102" s="30">
        <v>264</v>
      </c>
      <c r="I102" s="30">
        <v>606</v>
      </c>
      <c r="M102" s="39" t="s">
        <v>135</v>
      </c>
      <c r="N102" s="38">
        <v>1421</v>
      </c>
      <c r="O102" s="38">
        <v>1177</v>
      </c>
      <c r="P102" s="38">
        <v>2598</v>
      </c>
    </row>
    <row r="103" spans="3:16" x14ac:dyDescent="0.25">
      <c r="C103" s="40" t="s">
        <v>12</v>
      </c>
      <c r="D103" s="40" t="s">
        <v>141</v>
      </c>
      <c r="E103" s="40" t="s">
        <v>136</v>
      </c>
      <c r="F103" s="40" t="s">
        <v>132</v>
      </c>
      <c r="G103" s="30">
        <v>150</v>
      </c>
      <c r="H103" s="30">
        <v>150</v>
      </c>
      <c r="I103" s="30">
        <v>300</v>
      </c>
      <c r="M103" s="2" t="s">
        <v>6</v>
      </c>
      <c r="N103" s="38">
        <v>5035.5773121387283</v>
      </c>
      <c r="O103" s="38">
        <v>4709.6570408958532</v>
      </c>
      <c r="P103" s="38">
        <v>9745.2343530345825</v>
      </c>
    </row>
    <row r="104" spans="3:16" x14ac:dyDescent="0.25">
      <c r="C104" s="40" t="s">
        <v>12</v>
      </c>
      <c r="D104" s="40" t="s">
        <v>141</v>
      </c>
      <c r="E104" s="40" t="s">
        <v>133</v>
      </c>
      <c r="F104" s="40" t="s">
        <v>132</v>
      </c>
      <c r="G104" s="30">
        <v>0</v>
      </c>
      <c r="H104" s="30">
        <v>0</v>
      </c>
      <c r="I104" s="30">
        <v>0</v>
      </c>
      <c r="M104" s="39" t="s">
        <v>136</v>
      </c>
      <c r="N104" s="38">
        <v>964.5773121387283</v>
      </c>
      <c r="O104" s="38">
        <v>1058.657040895853</v>
      </c>
      <c r="P104" s="38">
        <v>2023.2343530345813</v>
      </c>
    </row>
    <row r="105" spans="3:16" x14ac:dyDescent="0.25">
      <c r="C105" s="40" t="s">
        <v>12</v>
      </c>
      <c r="D105" s="40" t="s">
        <v>141</v>
      </c>
      <c r="E105" s="40" t="s">
        <v>134</v>
      </c>
      <c r="F105" s="40" t="s">
        <v>132</v>
      </c>
      <c r="G105" s="30">
        <v>100</v>
      </c>
      <c r="H105" s="30">
        <v>100</v>
      </c>
      <c r="I105" s="30">
        <v>200</v>
      </c>
      <c r="M105" s="39" t="s">
        <v>133</v>
      </c>
      <c r="N105" s="38">
        <v>0</v>
      </c>
      <c r="O105" s="38">
        <v>0</v>
      </c>
      <c r="P105" s="38">
        <v>0</v>
      </c>
    </row>
    <row r="106" spans="3:16" x14ac:dyDescent="0.25">
      <c r="C106" s="40" t="s">
        <v>12</v>
      </c>
      <c r="D106" s="40" t="s">
        <v>141</v>
      </c>
      <c r="E106" s="40" t="s">
        <v>135</v>
      </c>
      <c r="F106" s="40" t="s">
        <v>132</v>
      </c>
      <c r="G106" s="30">
        <v>400</v>
      </c>
      <c r="H106" s="30">
        <v>600</v>
      </c>
      <c r="I106" s="30">
        <v>1000</v>
      </c>
      <c r="M106" s="39" t="s">
        <v>134</v>
      </c>
      <c r="N106" s="38">
        <v>100</v>
      </c>
      <c r="O106" s="38">
        <v>80</v>
      </c>
      <c r="P106" s="38">
        <v>180</v>
      </c>
    </row>
    <row r="107" spans="3:16" x14ac:dyDescent="0.25">
      <c r="C107" s="40" t="s">
        <v>17</v>
      </c>
      <c r="D107" s="40" t="s">
        <v>141</v>
      </c>
      <c r="E107" s="40" t="s">
        <v>136</v>
      </c>
      <c r="F107" s="40" t="s">
        <v>132</v>
      </c>
      <c r="G107" s="30">
        <v>1009.1699783236994</v>
      </c>
      <c r="H107" s="30">
        <v>1200</v>
      </c>
      <c r="I107" s="30">
        <v>2209.1699783236995</v>
      </c>
      <c r="M107" s="39" t="s">
        <v>135</v>
      </c>
      <c r="N107" s="38">
        <v>3971</v>
      </c>
      <c r="O107" s="38">
        <v>3571</v>
      </c>
      <c r="P107" s="38">
        <v>7542</v>
      </c>
    </row>
    <row r="108" spans="3:16" x14ac:dyDescent="0.25">
      <c r="C108" s="40" t="s">
        <v>17</v>
      </c>
      <c r="D108" s="40" t="s">
        <v>141</v>
      </c>
      <c r="E108" s="40" t="s">
        <v>133</v>
      </c>
      <c r="F108" s="40" t="s">
        <v>132</v>
      </c>
      <c r="G108" s="30">
        <v>7500</v>
      </c>
      <c r="H108" s="30">
        <v>7300</v>
      </c>
      <c r="I108" s="30">
        <v>14800</v>
      </c>
      <c r="M108" s="2" t="s">
        <v>7</v>
      </c>
      <c r="N108" s="38">
        <v>2462.0205924855491</v>
      </c>
      <c r="O108" s="38">
        <v>2671.9422453751181</v>
      </c>
      <c r="P108" s="38">
        <v>5133.9628378606667</v>
      </c>
    </row>
    <row r="109" spans="3:16" x14ac:dyDescent="0.25">
      <c r="C109" s="40" t="s">
        <v>17</v>
      </c>
      <c r="D109" s="40" t="s">
        <v>141</v>
      </c>
      <c r="E109" s="40" t="s">
        <v>134</v>
      </c>
      <c r="F109" s="40" t="s">
        <v>132</v>
      </c>
      <c r="G109" s="30">
        <v>0</v>
      </c>
      <c r="H109" s="30">
        <v>0</v>
      </c>
      <c r="I109" s="30">
        <v>0</v>
      </c>
      <c r="M109" s="39" t="s">
        <v>136</v>
      </c>
      <c r="N109" s="38">
        <v>1526.0205924855491</v>
      </c>
      <c r="O109" s="38">
        <v>1851.9422453751181</v>
      </c>
      <c r="P109" s="38">
        <v>3377.9628378606672</v>
      </c>
    </row>
    <row r="110" spans="3:16" x14ac:dyDescent="0.25">
      <c r="C110" s="40" t="s">
        <v>17</v>
      </c>
      <c r="D110" s="40" t="s">
        <v>141</v>
      </c>
      <c r="E110" s="40" t="s">
        <v>135</v>
      </c>
      <c r="F110" s="40" t="s">
        <v>132</v>
      </c>
      <c r="G110" s="30">
        <v>4278</v>
      </c>
      <c r="H110" s="30">
        <v>4030</v>
      </c>
      <c r="I110" s="30">
        <v>8308</v>
      </c>
      <c r="M110" s="39" t="s">
        <v>133</v>
      </c>
      <c r="N110" s="38">
        <v>0</v>
      </c>
      <c r="O110" s="38">
        <v>0</v>
      </c>
      <c r="P110" s="38">
        <v>0</v>
      </c>
    </row>
    <row r="111" spans="3:16" x14ac:dyDescent="0.25">
      <c r="C111" s="40" t="s">
        <v>43</v>
      </c>
      <c r="D111" s="40" t="s">
        <v>141</v>
      </c>
      <c r="E111" s="40" t="s">
        <v>136</v>
      </c>
      <c r="F111" s="40" t="s">
        <v>132</v>
      </c>
      <c r="G111" s="30">
        <v>100</v>
      </c>
      <c r="H111" s="30">
        <v>100</v>
      </c>
      <c r="I111" s="30">
        <v>200</v>
      </c>
      <c r="M111" s="39" t="s">
        <v>134</v>
      </c>
      <c r="N111" s="38">
        <v>100</v>
      </c>
      <c r="O111" s="38">
        <v>80</v>
      </c>
      <c r="P111" s="38">
        <v>180</v>
      </c>
    </row>
    <row r="112" spans="3:16" x14ac:dyDescent="0.25">
      <c r="C112" s="40" t="s">
        <v>43</v>
      </c>
      <c r="D112" s="40" t="s">
        <v>141</v>
      </c>
      <c r="E112" s="40" t="s">
        <v>133</v>
      </c>
      <c r="F112" s="40" t="s">
        <v>132</v>
      </c>
      <c r="G112" s="30">
        <v>0</v>
      </c>
      <c r="H112" s="30">
        <v>0</v>
      </c>
      <c r="I112" s="30">
        <v>0</v>
      </c>
      <c r="M112" s="39" t="s">
        <v>135</v>
      </c>
      <c r="N112" s="38">
        <v>836</v>
      </c>
      <c r="O112" s="38">
        <v>740</v>
      </c>
      <c r="P112" s="38">
        <v>1576</v>
      </c>
    </row>
    <row r="113" spans="3:16" x14ac:dyDescent="0.25">
      <c r="C113" s="40" t="s">
        <v>43</v>
      </c>
      <c r="D113" s="40" t="s">
        <v>141</v>
      </c>
      <c r="E113" s="40" t="s">
        <v>134</v>
      </c>
      <c r="F113" s="40" t="s">
        <v>132</v>
      </c>
      <c r="G113" s="30">
        <v>0</v>
      </c>
      <c r="H113" s="30">
        <v>0</v>
      </c>
      <c r="I113" s="30">
        <v>0</v>
      </c>
      <c r="M113" s="2" t="s">
        <v>29</v>
      </c>
      <c r="N113" s="38">
        <v>3606</v>
      </c>
      <c r="O113" s="38">
        <v>3280</v>
      </c>
      <c r="P113" s="38">
        <v>6886</v>
      </c>
    </row>
    <row r="114" spans="3:16" x14ac:dyDescent="0.25">
      <c r="C114" s="40" t="s">
        <v>43</v>
      </c>
      <c r="D114" s="40" t="s">
        <v>141</v>
      </c>
      <c r="E114" s="40" t="s">
        <v>135</v>
      </c>
      <c r="F114" s="40" t="s">
        <v>132</v>
      </c>
      <c r="G114" s="30">
        <v>800</v>
      </c>
      <c r="H114" s="30">
        <v>800</v>
      </c>
      <c r="I114" s="30">
        <v>1600</v>
      </c>
      <c r="M114" s="39" t="s">
        <v>136</v>
      </c>
      <c r="N114" s="38">
        <v>900</v>
      </c>
      <c r="O114" s="38">
        <v>900</v>
      </c>
      <c r="P114" s="38">
        <v>1800</v>
      </c>
    </row>
    <row r="115" spans="3:16" x14ac:dyDescent="0.25">
      <c r="C115" s="40" t="s">
        <v>14</v>
      </c>
      <c r="D115" s="40" t="s">
        <v>141</v>
      </c>
      <c r="E115" s="40" t="s">
        <v>136</v>
      </c>
      <c r="F115" s="40" t="s">
        <v>132</v>
      </c>
      <c r="G115" s="30">
        <v>200</v>
      </c>
      <c r="H115" s="30">
        <v>200</v>
      </c>
      <c r="I115" s="30">
        <v>400</v>
      </c>
      <c r="M115" s="39" t="s">
        <v>133</v>
      </c>
      <c r="N115" s="38">
        <v>750</v>
      </c>
      <c r="O115" s="38">
        <v>750</v>
      </c>
      <c r="P115" s="38">
        <v>1500</v>
      </c>
    </row>
    <row r="116" spans="3:16" x14ac:dyDescent="0.25">
      <c r="C116" s="40" t="s">
        <v>14</v>
      </c>
      <c r="D116" s="40" t="s">
        <v>141</v>
      </c>
      <c r="E116" s="40" t="s">
        <v>133</v>
      </c>
      <c r="F116" s="40" t="s">
        <v>132</v>
      </c>
      <c r="G116" s="30">
        <v>1200</v>
      </c>
      <c r="H116" s="30">
        <v>1200</v>
      </c>
      <c r="I116" s="30">
        <v>2400</v>
      </c>
      <c r="M116" s="39" t="s">
        <v>134</v>
      </c>
      <c r="N116" s="38">
        <v>0</v>
      </c>
      <c r="O116" s="38">
        <v>0</v>
      </c>
      <c r="P116" s="38">
        <v>0</v>
      </c>
    </row>
    <row r="117" spans="3:16" x14ac:dyDescent="0.25">
      <c r="C117" s="40" t="s">
        <v>14</v>
      </c>
      <c r="D117" s="40" t="s">
        <v>141</v>
      </c>
      <c r="E117" s="40" t="s">
        <v>134</v>
      </c>
      <c r="F117" s="40" t="s">
        <v>132</v>
      </c>
      <c r="G117" s="30">
        <v>0</v>
      </c>
      <c r="H117" s="30">
        <v>0</v>
      </c>
      <c r="I117" s="30">
        <v>0</v>
      </c>
      <c r="M117" s="39" t="s">
        <v>135</v>
      </c>
      <c r="N117" s="38">
        <v>1956</v>
      </c>
      <c r="O117" s="38">
        <v>1630</v>
      </c>
      <c r="P117" s="38">
        <v>3586</v>
      </c>
    </row>
    <row r="118" spans="3:16" x14ac:dyDescent="0.25">
      <c r="C118" s="40" t="s">
        <v>14</v>
      </c>
      <c r="D118" s="40" t="s">
        <v>141</v>
      </c>
      <c r="E118" s="40" t="s">
        <v>135</v>
      </c>
      <c r="F118" s="40" t="s">
        <v>132</v>
      </c>
      <c r="G118" s="30">
        <v>350</v>
      </c>
      <c r="H118" s="30">
        <v>200</v>
      </c>
      <c r="I118" s="30">
        <v>550</v>
      </c>
      <c r="M118" s="2" t="s">
        <v>81</v>
      </c>
      <c r="N118" s="38">
        <v>6600</v>
      </c>
      <c r="O118" s="38">
        <v>6090</v>
      </c>
      <c r="P118" s="38">
        <v>12690</v>
      </c>
    </row>
    <row r="119" spans="3:16" x14ac:dyDescent="0.25">
      <c r="C119" s="40" t="s">
        <v>67</v>
      </c>
      <c r="D119" s="40" t="s">
        <v>142</v>
      </c>
      <c r="E119" s="40" t="s">
        <v>131</v>
      </c>
      <c r="F119" s="40" t="s">
        <v>132</v>
      </c>
      <c r="G119" s="30">
        <v>365.34049855491332</v>
      </c>
      <c r="H119" s="30">
        <v>137.31408179170597</v>
      </c>
      <c r="I119" s="30">
        <v>502.65458034661935</v>
      </c>
      <c r="M119" s="39" t="s">
        <v>136</v>
      </c>
      <c r="N119" s="38">
        <v>1000</v>
      </c>
      <c r="O119" s="38">
        <v>1100</v>
      </c>
      <c r="P119" s="38">
        <v>2100</v>
      </c>
    </row>
    <row r="120" spans="3:16" x14ac:dyDescent="0.25">
      <c r="C120" s="40" t="s">
        <v>67</v>
      </c>
      <c r="D120" s="40" t="s">
        <v>142</v>
      </c>
      <c r="E120" s="40" t="s">
        <v>133</v>
      </c>
      <c r="F120" s="40" t="s">
        <v>132</v>
      </c>
      <c r="G120" s="30">
        <v>2500</v>
      </c>
      <c r="H120" s="30">
        <v>2500</v>
      </c>
      <c r="I120" s="30">
        <v>5000</v>
      </c>
      <c r="M120" s="39" t="s">
        <v>133</v>
      </c>
      <c r="N120" s="38">
        <v>3000</v>
      </c>
      <c r="O120" s="38">
        <v>3000</v>
      </c>
      <c r="P120" s="38">
        <v>6000</v>
      </c>
    </row>
    <row r="121" spans="3:16" x14ac:dyDescent="0.25">
      <c r="C121" s="40" t="s">
        <v>67</v>
      </c>
      <c r="D121" s="40" t="s">
        <v>142</v>
      </c>
      <c r="E121" s="40" t="s">
        <v>134</v>
      </c>
      <c r="F121" s="40" t="s">
        <v>132</v>
      </c>
      <c r="G121" s="30">
        <v>300</v>
      </c>
      <c r="H121" s="30">
        <v>300</v>
      </c>
      <c r="I121" s="30">
        <v>600</v>
      </c>
      <c r="M121" s="39" t="s">
        <v>134</v>
      </c>
      <c r="N121" s="38">
        <v>150</v>
      </c>
      <c r="O121" s="38">
        <v>150</v>
      </c>
      <c r="P121" s="38">
        <v>300</v>
      </c>
    </row>
    <row r="122" spans="3:16" x14ac:dyDescent="0.25">
      <c r="C122" s="40" t="s">
        <v>67</v>
      </c>
      <c r="D122" s="40" t="s">
        <v>142</v>
      </c>
      <c r="E122" s="40" t="s">
        <v>135</v>
      </c>
      <c r="F122" s="40" t="s">
        <v>132</v>
      </c>
      <c r="G122" s="30">
        <v>3475</v>
      </c>
      <c r="H122" s="30">
        <v>3525</v>
      </c>
      <c r="I122" s="30">
        <v>7000</v>
      </c>
      <c r="M122" s="39" t="s">
        <v>135</v>
      </c>
      <c r="N122" s="38">
        <v>2450</v>
      </c>
      <c r="O122" s="38">
        <v>1840</v>
      </c>
      <c r="P122" s="38">
        <v>4290</v>
      </c>
    </row>
    <row r="123" spans="3:16" x14ac:dyDescent="0.25">
      <c r="C123" s="40" t="s">
        <v>58</v>
      </c>
      <c r="D123" s="40" t="s">
        <v>142</v>
      </c>
      <c r="E123" s="40" t="s">
        <v>136</v>
      </c>
      <c r="F123" s="40" t="s">
        <v>132</v>
      </c>
      <c r="G123" s="30">
        <v>100</v>
      </c>
      <c r="H123" s="30">
        <v>100</v>
      </c>
      <c r="I123" s="30">
        <v>200</v>
      </c>
      <c r="M123" s="2" t="s">
        <v>73</v>
      </c>
      <c r="N123" s="38">
        <v>7862.246206647399</v>
      </c>
      <c r="O123" s="38">
        <v>8374.705279133681</v>
      </c>
      <c r="P123" s="38">
        <v>16236.951485781081</v>
      </c>
    </row>
    <row r="124" spans="3:16" x14ac:dyDescent="0.25">
      <c r="C124" s="40" t="s">
        <v>58</v>
      </c>
      <c r="D124" s="40" t="s">
        <v>142</v>
      </c>
      <c r="E124" s="40" t="s">
        <v>133</v>
      </c>
      <c r="F124" s="40" t="s">
        <v>132</v>
      </c>
      <c r="G124" s="30">
        <v>600</v>
      </c>
      <c r="H124" s="30">
        <v>540</v>
      </c>
      <c r="I124" s="30">
        <v>1140</v>
      </c>
      <c r="M124" s="39" t="s">
        <v>136</v>
      </c>
      <c r="N124" s="38">
        <v>4312.246206647399</v>
      </c>
      <c r="O124" s="38">
        <v>4194.705279133681</v>
      </c>
      <c r="P124" s="38">
        <v>8506.9514857810809</v>
      </c>
    </row>
    <row r="125" spans="3:16" x14ac:dyDescent="0.25">
      <c r="C125" s="40" t="s">
        <v>58</v>
      </c>
      <c r="D125" s="40" t="s">
        <v>142</v>
      </c>
      <c r="E125" s="40" t="s">
        <v>134</v>
      </c>
      <c r="F125" s="40" t="s">
        <v>132</v>
      </c>
      <c r="G125" s="30">
        <v>0</v>
      </c>
      <c r="H125" s="30">
        <v>0</v>
      </c>
      <c r="I125" s="30">
        <v>0</v>
      </c>
      <c r="M125" s="39" t="s">
        <v>133</v>
      </c>
      <c r="N125" s="38">
        <v>1150</v>
      </c>
      <c r="O125" s="38">
        <v>1150</v>
      </c>
      <c r="P125" s="38">
        <v>2300</v>
      </c>
    </row>
    <row r="126" spans="3:16" x14ac:dyDescent="0.25">
      <c r="C126" s="40" t="s">
        <v>58</v>
      </c>
      <c r="D126" s="40" t="s">
        <v>142</v>
      </c>
      <c r="E126" s="40" t="s">
        <v>135</v>
      </c>
      <c r="F126" s="40" t="s">
        <v>132</v>
      </c>
      <c r="G126" s="30">
        <v>250</v>
      </c>
      <c r="H126" s="30">
        <v>300</v>
      </c>
      <c r="I126" s="30">
        <v>550</v>
      </c>
      <c r="M126" s="39" t="s">
        <v>134</v>
      </c>
      <c r="N126" s="38">
        <v>0</v>
      </c>
      <c r="O126" s="38">
        <v>0</v>
      </c>
      <c r="P126" s="38">
        <v>0</v>
      </c>
    </row>
    <row r="127" spans="3:16" x14ac:dyDescent="0.25">
      <c r="C127" s="40" t="s">
        <v>71</v>
      </c>
      <c r="D127" s="40" t="s">
        <v>142</v>
      </c>
      <c r="E127" s="40" t="s">
        <v>136</v>
      </c>
      <c r="F127" s="40" t="s">
        <v>132</v>
      </c>
      <c r="G127" s="30">
        <v>345.68641618497111</v>
      </c>
      <c r="H127" s="30">
        <v>471.58209934779933</v>
      </c>
      <c r="I127" s="30">
        <v>817.26851553277049</v>
      </c>
      <c r="M127" s="39" t="s">
        <v>135</v>
      </c>
      <c r="N127" s="38">
        <v>2400</v>
      </c>
      <c r="O127" s="38">
        <v>3030</v>
      </c>
      <c r="P127" s="38">
        <v>5430</v>
      </c>
    </row>
    <row r="128" spans="3:16" x14ac:dyDescent="0.25">
      <c r="C128" s="40" t="s">
        <v>71</v>
      </c>
      <c r="D128" s="40" t="s">
        <v>142</v>
      </c>
      <c r="E128" s="40" t="s">
        <v>133</v>
      </c>
      <c r="F128" s="40" t="s">
        <v>132</v>
      </c>
      <c r="G128" s="30">
        <v>1905</v>
      </c>
      <c r="H128" s="30">
        <v>1900</v>
      </c>
      <c r="I128" s="30">
        <v>3805</v>
      </c>
      <c r="M128" s="2" t="s">
        <v>55</v>
      </c>
      <c r="N128" s="38">
        <v>4600</v>
      </c>
      <c r="O128" s="38">
        <v>4500</v>
      </c>
      <c r="P128" s="38">
        <v>9100</v>
      </c>
    </row>
    <row r="129" spans="3:16" x14ac:dyDescent="0.25">
      <c r="C129" s="40" t="s">
        <v>71</v>
      </c>
      <c r="D129" s="40" t="s">
        <v>142</v>
      </c>
      <c r="E129" s="40" t="s">
        <v>134</v>
      </c>
      <c r="F129" s="40" t="s">
        <v>132</v>
      </c>
      <c r="G129" s="30">
        <v>700</v>
      </c>
      <c r="H129" s="30">
        <v>700</v>
      </c>
      <c r="I129" s="30">
        <v>1400</v>
      </c>
      <c r="M129" s="39" t="s">
        <v>136</v>
      </c>
      <c r="N129" s="38">
        <v>200</v>
      </c>
      <c r="O129" s="38">
        <v>300</v>
      </c>
      <c r="P129" s="38">
        <v>500</v>
      </c>
    </row>
    <row r="130" spans="3:16" x14ac:dyDescent="0.25">
      <c r="C130" s="40" t="s">
        <v>71</v>
      </c>
      <c r="D130" s="40" t="s">
        <v>142</v>
      </c>
      <c r="E130" s="40" t="s">
        <v>135</v>
      </c>
      <c r="F130" s="40" t="s">
        <v>132</v>
      </c>
      <c r="G130" s="30">
        <v>1200</v>
      </c>
      <c r="H130" s="30">
        <v>1100</v>
      </c>
      <c r="I130" s="30">
        <v>2300</v>
      </c>
      <c r="M130" s="39" t="s">
        <v>133</v>
      </c>
      <c r="N130" s="38">
        <v>2500</v>
      </c>
      <c r="O130" s="38">
        <v>2500</v>
      </c>
      <c r="P130" s="38">
        <v>5000</v>
      </c>
    </row>
    <row r="131" spans="3:16" x14ac:dyDescent="0.25">
      <c r="C131" s="40" t="s">
        <v>47</v>
      </c>
      <c r="D131" s="40" t="s">
        <v>142</v>
      </c>
      <c r="E131" s="40" t="s">
        <v>136</v>
      </c>
      <c r="F131" s="40" t="s">
        <v>132</v>
      </c>
      <c r="G131" s="30">
        <v>477.49277456647394</v>
      </c>
      <c r="H131" s="30">
        <v>420.38844907502352</v>
      </c>
      <c r="I131" s="30">
        <v>897.88122364149751</v>
      </c>
      <c r="M131" s="39" t="s">
        <v>134</v>
      </c>
      <c r="N131" s="38">
        <v>0</v>
      </c>
      <c r="O131" s="38">
        <v>0</v>
      </c>
      <c r="P131" s="38">
        <v>0</v>
      </c>
    </row>
    <row r="132" spans="3:16" x14ac:dyDescent="0.25">
      <c r="C132" s="40" t="s">
        <v>47</v>
      </c>
      <c r="D132" s="40" t="s">
        <v>142</v>
      </c>
      <c r="E132" s="40" t="s">
        <v>133</v>
      </c>
      <c r="F132" s="40" t="s">
        <v>132</v>
      </c>
      <c r="G132" s="30">
        <v>500</v>
      </c>
      <c r="H132" s="30">
        <v>500</v>
      </c>
      <c r="I132" s="30">
        <v>1000</v>
      </c>
      <c r="M132" s="39" t="s">
        <v>135</v>
      </c>
      <c r="N132" s="38">
        <v>1900</v>
      </c>
      <c r="O132" s="38">
        <v>1700</v>
      </c>
      <c r="P132" s="38">
        <v>3600</v>
      </c>
    </row>
    <row r="133" spans="3:16" x14ac:dyDescent="0.25">
      <c r="C133" s="40" t="s">
        <v>47</v>
      </c>
      <c r="D133" s="40" t="s">
        <v>142</v>
      </c>
      <c r="E133" s="40" t="s">
        <v>134</v>
      </c>
      <c r="F133" s="40" t="s">
        <v>132</v>
      </c>
      <c r="G133" s="30">
        <v>600</v>
      </c>
      <c r="H133" s="30">
        <v>600</v>
      </c>
      <c r="I133" s="30">
        <v>1200</v>
      </c>
      <c r="M133" s="2" t="s">
        <v>140</v>
      </c>
      <c r="N133" s="38">
        <v>62</v>
      </c>
      <c r="O133" s="38">
        <v>0</v>
      </c>
      <c r="P133" s="38">
        <v>62</v>
      </c>
    </row>
    <row r="134" spans="3:16" x14ac:dyDescent="0.25">
      <c r="C134" s="40" t="s">
        <v>47</v>
      </c>
      <c r="D134" s="40" t="s">
        <v>142</v>
      </c>
      <c r="E134" s="40" t="s">
        <v>135</v>
      </c>
      <c r="F134" s="40" t="s">
        <v>132</v>
      </c>
      <c r="G134" s="30">
        <v>2000</v>
      </c>
      <c r="H134" s="30">
        <v>1400</v>
      </c>
      <c r="I134" s="30">
        <v>3400</v>
      </c>
      <c r="M134" s="39" t="s">
        <v>136</v>
      </c>
      <c r="N134" s="38">
        <v>12</v>
      </c>
      <c r="O134" s="38">
        <v>0</v>
      </c>
      <c r="P134" s="38">
        <v>12</v>
      </c>
    </row>
    <row r="135" spans="3:16" x14ac:dyDescent="0.25">
      <c r="C135" s="40" t="s">
        <v>69</v>
      </c>
      <c r="D135" s="40" t="s">
        <v>142</v>
      </c>
      <c r="E135" s="40" t="s">
        <v>136</v>
      </c>
      <c r="F135" s="40" t="s">
        <v>132</v>
      </c>
      <c r="G135" s="30">
        <v>387.27420520231215</v>
      </c>
      <c r="H135" s="30">
        <v>455.6273842241273</v>
      </c>
      <c r="I135" s="30">
        <v>842.90158942643939</v>
      </c>
      <c r="M135" s="39" t="s">
        <v>133</v>
      </c>
      <c r="N135" s="38">
        <v>0</v>
      </c>
      <c r="O135" s="38">
        <v>0</v>
      </c>
      <c r="P135" s="38">
        <v>0</v>
      </c>
    </row>
    <row r="136" spans="3:16" x14ac:dyDescent="0.25">
      <c r="C136" s="40" t="s">
        <v>69</v>
      </c>
      <c r="D136" s="40" t="s">
        <v>142</v>
      </c>
      <c r="E136" s="40" t="s">
        <v>133</v>
      </c>
      <c r="F136" s="40" t="s">
        <v>132</v>
      </c>
      <c r="G136" s="30">
        <v>500</v>
      </c>
      <c r="H136" s="30">
        <v>500</v>
      </c>
      <c r="I136" s="30">
        <v>1000</v>
      </c>
      <c r="M136" s="39" t="s">
        <v>134</v>
      </c>
      <c r="N136" s="38">
        <v>0</v>
      </c>
      <c r="O136" s="38">
        <v>0</v>
      </c>
      <c r="P136" s="38">
        <v>0</v>
      </c>
    </row>
    <row r="137" spans="3:16" x14ac:dyDescent="0.25">
      <c r="C137" s="40" t="s">
        <v>69</v>
      </c>
      <c r="D137" s="40" t="s">
        <v>142</v>
      </c>
      <c r="E137" s="40" t="s">
        <v>134</v>
      </c>
      <c r="F137" s="40" t="s">
        <v>132</v>
      </c>
      <c r="G137" s="30">
        <v>300</v>
      </c>
      <c r="H137" s="30">
        <v>300</v>
      </c>
      <c r="I137" s="30">
        <v>600</v>
      </c>
      <c r="M137" s="39" t="s">
        <v>135</v>
      </c>
      <c r="N137" s="38">
        <v>50</v>
      </c>
      <c r="O137" s="38">
        <v>0</v>
      </c>
      <c r="P137" s="38">
        <v>50</v>
      </c>
    </row>
    <row r="138" spans="3:16" x14ac:dyDescent="0.25">
      <c r="C138" s="40" t="s">
        <v>69</v>
      </c>
      <c r="D138" s="40" t="s">
        <v>142</v>
      </c>
      <c r="E138" s="40" t="s">
        <v>135</v>
      </c>
      <c r="F138" s="40" t="s">
        <v>132</v>
      </c>
      <c r="G138" s="30">
        <v>640</v>
      </c>
      <c r="H138" s="30">
        <v>680</v>
      </c>
      <c r="I138" s="30">
        <v>1320</v>
      </c>
      <c r="M138" s="2" t="s">
        <v>36</v>
      </c>
      <c r="N138" s="38">
        <v>1554</v>
      </c>
      <c r="O138" s="38">
        <v>1375</v>
      </c>
      <c r="P138" s="38">
        <v>2929</v>
      </c>
    </row>
    <row r="139" spans="3:16" x14ac:dyDescent="0.25">
      <c r="C139" s="40" t="s">
        <v>68</v>
      </c>
      <c r="D139" s="40" t="s">
        <v>142</v>
      </c>
      <c r="E139" s="40" t="s">
        <v>136</v>
      </c>
      <c r="F139" s="40" t="s">
        <v>132</v>
      </c>
      <c r="G139" s="30">
        <v>153.32369942196533</v>
      </c>
      <c r="H139" s="30">
        <v>120.3884490750236</v>
      </c>
      <c r="I139" s="30">
        <v>273.7121484969889</v>
      </c>
      <c r="M139" s="39" t="s">
        <v>131</v>
      </c>
      <c r="N139" s="38">
        <v>800</v>
      </c>
      <c r="O139" s="38">
        <v>800</v>
      </c>
      <c r="P139" s="38">
        <v>1600</v>
      </c>
    </row>
    <row r="140" spans="3:16" x14ac:dyDescent="0.25">
      <c r="C140" s="40" t="s">
        <v>68</v>
      </c>
      <c r="D140" s="40" t="s">
        <v>142</v>
      </c>
      <c r="E140" s="40" t="s">
        <v>133</v>
      </c>
      <c r="F140" s="40" t="s">
        <v>132</v>
      </c>
      <c r="G140" s="30">
        <v>0</v>
      </c>
      <c r="H140" s="30">
        <v>0</v>
      </c>
      <c r="I140" s="30">
        <v>0</v>
      </c>
      <c r="M140" s="39" t="s">
        <v>133</v>
      </c>
      <c r="N140" s="38">
        <v>0</v>
      </c>
      <c r="O140" s="38">
        <v>0</v>
      </c>
      <c r="P140" s="38">
        <v>0</v>
      </c>
    </row>
    <row r="141" spans="3:16" x14ac:dyDescent="0.25">
      <c r="C141" s="40" t="s">
        <v>68</v>
      </c>
      <c r="D141" s="40" t="s">
        <v>142</v>
      </c>
      <c r="E141" s="40" t="s">
        <v>134</v>
      </c>
      <c r="F141" s="40" t="s">
        <v>132</v>
      </c>
      <c r="G141" s="30">
        <v>0</v>
      </c>
      <c r="H141" s="30">
        <v>0</v>
      </c>
      <c r="I141" s="30">
        <v>0</v>
      </c>
      <c r="M141" s="39" t="s">
        <v>134</v>
      </c>
      <c r="N141" s="38">
        <v>150</v>
      </c>
      <c r="O141" s="38">
        <v>150</v>
      </c>
      <c r="P141" s="38">
        <v>300</v>
      </c>
    </row>
    <row r="142" spans="3:16" x14ac:dyDescent="0.25">
      <c r="C142" s="40" t="s">
        <v>68</v>
      </c>
      <c r="D142" s="40" t="s">
        <v>142</v>
      </c>
      <c r="E142" s="40" t="s">
        <v>135</v>
      </c>
      <c r="F142" s="40" t="s">
        <v>132</v>
      </c>
      <c r="G142" s="30">
        <v>307</v>
      </c>
      <c r="H142" s="30">
        <v>325</v>
      </c>
      <c r="I142" s="30">
        <v>632</v>
      </c>
      <c r="M142" s="39" t="s">
        <v>135</v>
      </c>
      <c r="N142" s="38">
        <v>604</v>
      </c>
      <c r="O142" s="38">
        <v>425</v>
      </c>
      <c r="P142" s="38">
        <v>1029</v>
      </c>
    </row>
    <row r="143" spans="3:16" x14ac:dyDescent="0.25">
      <c r="C143" s="40" t="s">
        <v>66</v>
      </c>
      <c r="D143" s="40" t="s">
        <v>142</v>
      </c>
      <c r="E143" s="40" t="s">
        <v>136</v>
      </c>
      <c r="F143" s="40" t="s">
        <v>132</v>
      </c>
      <c r="G143" s="30">
        <v>300</v>
      </c>
      <c r="H143" s="30">
        <v>300</v>
      </c>
      <c r="I143" s="30">
        <v>600</v>
      </c>
      <c r="M143" s="2" t="s">
        <v>60</v>
      </c>
      <c r="N143" s="38">
        <v>9156.4577312138717</v>
      </c>
      <c r="O143" s="38">
        <v>8857.0388449075035</v>
      </c>
      <c r="P143" s="38">
        <v>18013.496576121375</v>
      </c>
    </row>
    <row r="144" spans="3:16" x14ac:dyDescent="0.25">
      <c r="C144" s="40" t="s">
        <v>66</v>
      </c>
      <c r="D144" s="40" t="s">
        <v>142</v>
      </c>
      <c r="E144" s="40" t="s">
        <v>133</v>
      </c>
      <c r="F144" s="40" t="s">
        <v>132</v>
      </c>
      <c r="G144" s="30">
        <v>150</v>
      </c>
      <c r="H144" s="30">
        <v>150</v>
      </c>
      <c r="I144" s="30">
        <v>300</v>
      </c>
      <c r="M144" s="39" t="s">
        <v>136</v>
      </c>
      <c r="N144" s="38">
        <v>906.45773121387288</v>
      </c>
      <c r="O144" s="38">
        <v>1107.0388449075024</v>
      </c>
      <c r="P144" s="38">
        <v>2013.4965761213753</v>
      </c>
    </row>
    <row r="145" spans="3:16" x14ac:dyDescent="0.25">
      <c r="C145" s="40" t="s">
        <v>66</v>
      </c>
      <c r="D145" s="40" t="s">
        <v>142</v>
      </c>
      <c r="E145" s="40" t="s">
        <v>134</v>
      </c>
      <c r="F145" s="40" t="s">
        <v>132</v>
      </c>
      <c r="G145" s="30">
        <v>0</v>
      </c>
      <c r="H145" s="30">
        <v>0</v>
      </c>
      <c r="I145" s="30">
        <v>0</v>
      </c>
      <c r="M145" s="39" t="s">
        <v>133</v>
      </c>
      <c r="N145" s="38">
        <v>5000</v>
      </c>
      <c r="O145" s="38">
        <v>5000</v>
      </c>
      <c r="P145" s="38">
        <v>10000</v>
      </c>
    </row>
    <row r="146" spans="3:16" x14ac:dyDescent="0.25">
      <c r="C146" s="40" t="s">
        <v>66</v>
      </c>
      <c r="D146" s="40" t="s">
        <v>142</v>
      </c>
      <c r="E146" s="40" t="s">
        <v>135</v>
      </c>
      <c r="F146" s="40" t="s">
        <v>132</v>
      </c>
      <c r="G146" s="30">
        <v>886</v>
      </c>
      <c r="H146" s="30">
        <v>1000</v>
      </c>
      <c r="I146" s="30">
        <v>1886</v>
      </c>
      <c r="M146" s="39" t="s">
        <v>134</v>
      </c>
      <c r="N146" s="38">
        <v>1250</v>
      </c>
      <c r="O146" s="38">
        <v>1250</v>
      </c>
      <c r="P146" s="38">
        <v>2500</v>
      </c>
    </row>
    <row r="147" spans="3:16" x14ac:dyDescent="0.25">
      <c r="C147" s="40" t="s">
        <v>70</v>
      </c>
      <c r="D147" s="40" t="s">
        <v>142</v>
      </c>
      <c r="E147" s="40" t="s">
        <v>136</v>
      </c>
      <c r="F147" s="40" t="s">
        <v>132</v>
      </c>
      <c r="G147" s="30">
        <v>600</v>
      </c>
      <c r="H147" s="30">
        <v>600</v>
      </c>
      <c r="I147" s="30">
        <v>1200</v>
      </c>
      <c r="M147" s="39" t="s">
        <v>135</v>
      </c>
      <c r="N147" s="38">
        <v>2000</v>
      </c>
      <c r="O147" s="38">
        <v>1500</v>
      </c>
      <c r="P147" s="38">
        <v>3500</v>
      </c>
    </row>
    <row r="148" spans="3:16" x14ac:dyDescent="0.25">
      <c r="C148" s="40" t="s">
        <v>70</v>
      </c>
      <c r="D148" s="40" t="s">
        <v>142</v>
      </c>
      <c r="E148" s="40" t="s">
        <v>133</v>
      </c>
      <c r="F148" s="40" t="s">
        <v>132</v>
      </c>
      <c r="G148" s="30">
        <v>2500</v>
      </c>
      <c r="H148" s="30">
        <v>2386</v>
      </c>
      <c r="I148" s="30">
        <v>4886</v>
      </c>
      <c r="M148" s="2" t="s">
        <v>46</v>
      </c>
      <c r="N148" s="38">
        <v>3997</v>
      </c>
      <c r="O148" s="38">
        <v>3570</v>
      </c>
      <c r="P148" s="38">
        <v>7567</v>
      </c>
    </row>
    <row r="149" spans="3:16" x14ac:dyDescent="0.25">
      <c r="C149" s="40" t="s">
        <v>70</v>
      </c>
      <c r="D149" s="40" t="s">
        <v>142</v>
      </c>
      <c r="E149" s="40" t="s">
        <v>134</v>
      </c>
      <c r="F149" s="40" t="s">
        <v>132</v>
      </c>
      <c r="G149" s="30">
        <v>200</v>
      </c>
      <c r="H149" s="30">
        <v>200</v>
      </c>
      <c r="I149" s="30">
        <v>400</v>
      </c>
      <c r="M149" s="39" t="s">
        <v>136</v>
      </c>
      <c r="N149" s="38">
        <v>800</v>
      </c>
      <c r="O149" s="38">
        <v>800</v>
      </c>
      <c r="P149" s="38">
        <v>1600</v>
      </c>
    </row>
    <row r="150" spans="3:16" x14ac:dyDescent="0.25">
      <c r="C150" s="40" t="s">
        <v>70</v>
      </c>
      <c r="D150" s="40" t="s">
        <v>142</v>
      </c>
      <c r="E150" s="40" t="s">
        <v>135</v>
      </c>
      <c r="F150" s="40" t="s">
        <v>132</v>
      </c>
      <c r="G150" s="30">
        <v>1565</v>
      </c>
      <c r="H150" s="30">
        <v>1335</v>
      </c>
      <c r="I150" s="30">
        <v>2900</v>
      </c>
      <c r="M150" s="39" t="s">
        <v>133</v>
      </c>
      <c r="N150" s="38">
        <v>1200</v>
      </c>
      <c r="O150" s="38">
        <v>1200</v>
      </c>
      <c r="P150" s="38">
        <v>2400</v>
      </c>
    </row>
    <row r="151" spans="3:16" x14ac:dyDescent="0.25">
      <c r="C151" s="40" t="s">
        <v>64</v>
      </c>
      <c r="D151" s="40" t="s">
        <v>142</v>
      </c>
      <c r="E151" s="40" t="s">
        <v>136</v>
      </c>
      <c r="F151" s="40" t="s">
        <v>132</v>
      </c>
      <c r="G151" s="30">
        <v>331.18677745664741</v>
      </c>
      <c r="H151" s="30">
        <v>236.5293900488125</v>
      </c>
      <c r="I151" s="30">
        <v>567.71616750545991</v>
      </c>
      <c r="M151" s="39" t="s">
        <v>134</v>
      </c>
      <c r="N151" s="38">
        <v>200</v>
      </c>
      <c r="O151" s="38">
        <v>200</v>
      </c>
      <c r="P151" s="38">
        <v>400</v>
      </c>
    </row>
    <row r="152" spans="3:16" x14ac:dyDescent="0.25">
      <c r="C152" s="40" t="s">
        <v>64</v>
      </c>
      <c r="D152" s="40" t="s">
        <v>142</v>
      </c>
      <c r="E152" s="40" t="s">
        <v>133</v>
      </c>
      <c r="F152" s="40" t="s">
        <v>132</v>
      </c>
      <c r="G152" s="30">
        <v>0</v>
      </c>
      <c r="H152" s="30">
        <v>0</v>
      </c>
      <c r="I152" s="30">
        <v>0</v>
      </c>
      <c r="M152" s="39" t="s">
        <v>135</v>
      </c>
      <c r="N152" s="38">
        <v>1797</v>
      </c>
      <c r="O152" s="38">
        <v>1370</v>
      </c>
      <c r="P152" s="38">
        <v>3167</v>
      </c>
    </row>
    <row r="153" spans="3:16" x14ac:dyDescent="0.25">
      <c r="C153" s="40" t="s">
        <v>64</v>
      </c>
      <c r="D153" s="40" t="s">
        <v>142</v>
      </c>
      <c r="E153" s="40" t="s">
        <v>134</v>
      </c>
      <c r="F153" s="40" t="s">
        <v>132</v>
      </c>
      <c r="G153" s="30">
        <v>0</v>
      </c>
      <c r="H153" s="30">
        <v>0</v>
      </c>
      <c r="I153" s="30">
        <v>0</v>
      </c>
      <c r="M153" s="2" t="s">
        <v>44</v>
      </c>
      <c r="N153" s="38">
        <v>8615</v>
      </c>
      <c r="O153" s="38">
        <v>7947</v>
      </c>
      <c r="P153" s="38">
        <v>16562</v>
      </c>
    </row>
    <row r="154" spans="3:16" x14ac:dyDescent="0.25">
      <c r="C154" s="40" t="s">
        <v>64</v>
      </c>
      <c r="D154" s="40" t="s">
        <v>142</v>
      </c>
      <c r="E154" s="40" t="s">
        <v>135</v>
      </c>
      <c r="F154" s="40" t="s">
        <v>132</v>
      </c>
      <c r="G154" s="30">
        <v>200</v>
      </c>
      <c r="H154" s="30">
        <v>200</v>
      </c>
      <c r="I154" s="30">
        <v>400</v>
      </c>
      <c r="M154" s="39" t="s">
        <v>136</v>
      </c>
      <c r="N154" s="38">
        <v>1300</v>
      </c>
      <c r="O154" s="38">
        <v>1500</v>
      </c>
      <c r="P154" s="38">
        <v>2800</v>
      </c>
    </row>
    <row r="155" spans="3:16" x14ac:dyDescent="0.25">
      <c r="C155" s="40" t="s">
        <v>143</v>
      </c>
      <c r="D155" s="40" t="s">
        <v>144</v>
      </c>
      <c r="E155" s="40" t="s">
        <v>131</v>
      </c>
      <c r="F155" s="40" t="s">
        <v>132</v>
      </c>
      <c r="G155" s="30">
        <v>1504.5204118497111</v>
      </c>
      <c r="H155" s="30">
        <v>1523.4628163583411</v>
      </c>
      <c r="I155" s="30">
        <v>3027.9832282080524</v>
      </c>
      <c r="M155" s="39" t="s">
        <v>133</v>
      </c>
      <c r="N155" s="38">
        <v>2500</v>
      </c>
      <c r="O155" s="38">
        <v>2500</v>
      </c>
      <c r="P155" s="38">
        <v>5000</v>
      </c>
    </row>
    <row r="156" spans="3:16" x14ac:dyDescent="0.25">
      <c r="C156" s="40" t="s">
        <v>143</v>
      </c>
      <c r="D156" s="40" t="s">
        <v>144</v>
      </c>
      <c r="E156" s="40" t="s">
        <v>133</v>
      </c>
      <c r="F156" s="40" t="s">
        <v>132</v>
      </c>
      <c r="G156" s="30">
        <v>3900</v>
      </c>
      <c r="H156" s="30">
        <v>3895</v>
      </c>
      <c r="I156" s="30">
        <v>7795</v>
      </c>
      <c r="M156" s="39" t="s">
        <v>134</v>
      </c>
      <c r="N156" s="38">
        <v>1910</v>
      </c>
      <c r="O156" s="38">
        <v>1912</v>
      </c>
      <c r="P156" s="38">
        <v>3822</v>
      </c>
    </row>
    <row r="157" spans="3:16" x14ac:dyDescent="0.25">
      <c r="C157" s="40" t="s">
        <v>143</v>
      </c>
      <c r="D157" s="40" t="s">
        <v>144</v>
      </c>
      <c r="E157" s="40" t="s">
        <v>134</v>
      </c>
      <c r="F157" s="40" t="s">
        <v>132</v>
      </c>
      <c r="G157" s="30">
        <v>250</v>
      </c>
      <c r="H157" s="30">
        <v>250</v>
      </c>
      <c r="I157" s="30">
        <v>500</v>
      </c>
      <c r="M157" s="39" t="s">
        <v>135</v>
      </c>
      <c r="N157" s="38">
        <v>2905</v>
      </c>
      <c r="O157" s="38">
        <v>2035</v>
      </c>
      <c r="P157" s="38">
        <v>4940</v>
      </c>
    </row>
    <row r="158" spans="3:16" x14ac:dyDescent="0.25">
      <c r="C158" s="40" t="s">
        <v>143</v>
      </c>
      <c r="D158" s="40" t="s">
        <v>144</v>
      </c>
      <c r="E158" s="40" t="s">
        <v>135</v>
      </c>
      <c r="F158" s="40" t="s">
        <v>132</v>
      </c>
      <c r="G158" s="30">
        <v>1776</v>
      </c>
      <c r="H158" s="30">
        <v>1500</v>
      </c>
      <c r="I158" s="30">
        <v>3276</v>
      </c>
      <c r="M158" s="2" t="s">
        <v>31</v>
      </c>
      <c r="N158" s="38">
        <v>3816.9913294797689</v>
      </c>
      <c r="O158" s="38">
        <v>2897.3884490750233</v>
      </c>
      <c r="P158" s="38">
        <v>6714.3797785547922</v>
      </c>
    </row>
    <row r="159" spans="3:16" x14ac:dyDescent="0.25">
      <c r="C159" s="40" t="s">
        <v>74</v>
      </c>
      <c r="D159" s="40" t="s">
        <v>144</v>
      </c>
      <c r="E159" s="40" t="s">
        <v>136</v>
      </c>
      <c r="F159" s="40" t="s">
        <v>132</v>
      </c>
      <c r="G159" s="30">
        <v>881.36741329479776</v>
      </c>
      <c r="H159" s="30">
        <v>973.90787152877476</v>
      </c>
      <c r="I159" s="30">
        <v>1855.2752848235723</v>
      </c>
      <c r="M159" s="39" t="s">
        <v>136</v>
      </c>
      <c r="N159" s="38">
        <v>1292.9913294797689</v>
      </c>
      <c r="O159" s="38">
        <v>1292.3884490750236</v>
      </c>
      <c r="P159" s="38">
        <v>2585.3797785547927</v>
      </c>
    </row>
    <row r="160" spans="3:16" x14ac:dyDescent="0.25">
      <c r="C160" s="40" t="s">
        <v>74</v>
      </c>
      <c r="D160" s="40" t="s">
        <v>144</v>
      </c>
      <c r="E160" s="40" t="s">
        <v>133</v>
      </c>
      <c r="F160" s="40" t="s">
        <v>132</v>
      </c>
      <c r="G160" s="30">
        <v>0</v>
      </c>
      <c r="H160" s="30">
        <v>0</v>
      </c>
      <c r="I160" s="30">
        <v>0</v>
      </c>
      <c r="M160" s="39" t="s">
        <v>133</v>
      </c>
      <c r="N160" s="38">
        <v>820</v>
      </c>
      <c r="O160" s="38">
        <v>875</v>
      </c>
      <c r="P160" s="38">
        <v>1695</v>
      </c>
    </row>
    <row r="161" spans="3:16" x14ac:dyDescent="0.25">
      <c r="C161" s="40" t="s">
        <v>74</v>
      </c>
      <c r="D161" s="40" t="s">
        <v>144</v>
      </c>
      <c r="E161" s="40" t="s">
        <v>134</v>
      </c>
      <c r="F161" s="40" t="s">
        <v>132</v>
      </c>
      <c r="G161" s="30">
        <v>0</v>
      </c>
      <c r="H161" s="30">
        <v>0</v>
      </c>
      <c r="I161" s="30">
        <v>0</v>
      </c>
      <c r="M161" s="39" t="s">
        <v>134</v>
      </c>
      <c r="N161" s="38">
        <v>0</v>
      </c>
      <c r="O161" s="38">
        <v>0</v>
      </c>
      <c r="P161" s="38">
        <v>0</v>
      </c>
    </row>
    <row r="162" spans="3:16" x14ac:dyDescent="0.25">
      <c r="C162" s="40" t="s">
        <v>74</v>
      </c>
      <c r="D162" s="40" t="s">
        <v>144</v>
      </c>
      <c r="E162" s="40" t="s">
        <v>135</v>
      </c>
      <c r="F162" s="40" t="s">
        <v>132</v>
      </c>
      <c r="G162" s="30">
        <v>1152</v>
      </c>
      <c r="H162" s="30">
        <v>680</v>
      </c>
      <c r="I162" s="30">
        <v>1832</v>
      </c>
      <c r="M162" s="39" t="s">
        <v>135</v>
      </c>
      <c r="N162" s="38">
        <v>1704</v>
      </c>
      <c r="O162" s="38">
        <v>730</v>
      </c>
      <c r="P162" s="38">
        <v>2434</v>
      </c>
    </row>
    <row r="163" spans="3:16" x14ac:dyDescent="0.25">
      <c r="C163" s="40" t="s">
        <v>73</v>
      </c>
      <c r="D163" s="40" t="s">
        <v>144</v>
      </c>
      <c r="E163" s="40" t="s">
        <v>136</v>
      </c>
      <c r="F163" s="40" t="s">
        <v>132</v>
      </c>
      <c r="G163" s="30">
        <v>4312.246206647399</v>
      </c>
      <c r="H163" s="30">
        <v>4194.705279133681</v>
      </c>
      <c r="I163" s="30">
        <v>8506.9514857810809</v>
      </c>
      <c r="M163" s="2" t="s">
        <v>49</v>
      </c>
      <c r="N163" s="38">
        <v>2691.2402456647396</v>
      </c>
      <c r="O163" s="38">
        <v>2400</v>
      </c>
      <c r="P163" s="38">
        <v>5091.2402456647396</v>
      </c>
    </row>
    <row r="164" spans="3:16" x14ac:dyDescent="0.25">
      <c r="C164" s="40" t="s">
        <v>73</v>
      </c>
      <c r="D164" s="40" t="s">
        <v>144</v>
      </c>
      <c r="E164" s="40" t="s">
        <v>133</v>
      </c>
      <c r="F164" s="40" t="s">
        <v>132</v>
      </c>
      <c r="G164" s="30">
        <v>1150</v>
      </c>
      <c r="H164" s="30">
        <v>1150</v>
      </c>
      <c r="I164" s="30">
        <v>2300</v>
      </c>
      <c r="M164" s="39" t="s">
        <v>136</v>
      </c>
      <c r="N164" s="38">
        <v>515.24024566473986</v>
      </c>
      <c r="O164" s="38">
        <v>500</v>
      </c>
      <c r="P164" s="38">
        <v>1015.2402456647399</v>
      </c>
    </row>
    <row r="165" spans="3:16" x14ac:dyDescent="0.25">
      <c r="C165" s="40" t="s">
        <v>73</v>
      </c>
      <c r="D165" s="40" t="s">
        <v>144</v>
      </c>
      <c r="E165" s="40" t="s">
        <v>134</v>
      </c>
      <c r="F165" s="40" t="s">
        <v>132</v>
      </c>
      <c r="G165" s="30">
        <v>0</v>
      </c>
      <c r="H165" s="30">
        <v>0</v>
      </c>
      <c r="I165" s="30">
        <v>0</v>
      </c>
      <c r="M165" s="39" t="s">
        <v>133</v>
      </c>
      <c r="N165" s="38">
        <v>1250</v>
      </c>
      <c r="O165" s="38">
        <v>1250</v>
      </c>
      <c r="P165" s="38">
        <v>2500</v>
      </c>
    </row>
    <row r="166" spans="3:16" x14ac:dyDescent="0.25">
      <c r="C166" s="40" t="s">
        <v>73</v>
      </c>
      <c r="D166" s="40" t="s">
        <v>144</v>
      </c>
      <c r="E166" s="40" t="s">
        <v>135</v>
      </c>
      <c r="F166" s="40" t="s">
        <v>132</v>
      </c>
      <c r="G166" s="30">
        <v>2400</v>
      </c>
      <c r="H166" s="30">
        <v>3030</v>
      </c>
      <c r="I166" s="30">
        <v>5430</v>
      </c>
      <c r="M166" s="39" t="s">
        <v>134</v>
      </c>
      <c r="N166" s="38">
        <v>250</v>
      </c>
      <c r="O166" s="38">
        <v>250</v>
      </c>
      <c r="P166" s="38">
        <v>500</v>
      </c>
    </row>
    <row r="167" spans="3:16" x14ac:dyDescent="0.25">
      <c r="C167" s="40" t="s">
        <v>4</v>
      </c>
      <c r="D167" s="40" t="s">
        <v>144</v>
      </c>
      <c r="E167" s="40" t="s">
        <v>136</v>
      </c>
      <c r="F167" s="40" t="s">
        <v>132</v>
      </c>
      <c r="G167" s="30">
        <v>1567.346098265896</v>
      </c>
      <c r="H167" s="30">
        <v>1625.5249189876533</v>
      </c>
      <c r="I167" s="30">
        <v>3192.8710172535493</v>
      </c>
      <c r="M167" s="39" t="s">
        <v>135</v>
      </c>
      <c r="N167" s="38">
        <v>676</v>
      </c>
      <c r="O167" s="38">
        <v>400</v>
      </c>
      <c r="P167" s="38">
        <v>1076</v>
      </c>
    </row>
    <row r="168" spans="3:16" x14ac:dyDescent="0.25">
      <c r="C168" s="40" t="s">
        <v>4</v>
      </c>
      <c r="D168" s="40" t="s">
        <v>144</v>
      </c>
      <c r="E168" s="40" t="s">
        <v>133</v>
      </c>
      <c r="F168" s="40" t="s">
        <v>132</v>
      </c>
      <c r="G168" s="30">
        <v>1700</v>
      </c>
      <c r="H168" s="30">
        <v>1700</v>
      </c>
      <c r="I168" s="30">
        <v>3400</v>
      </c>
      <c r="M168" s="2" t="s">
        <v>71</v>
      </c>
      <c r="N168" s="38">
        <v>4150.6864161849717</v>
      </c>
      <c r="O168" s="38">
        <v>4171.5820993477992</v>
      </c>
      <c r="P168" s="38">
        <v>8322.2685155327708</v>
      </c>
    </row>
    <row r="169" spans="3:16" x14ac:dyDescent="0.25">
      <c r="C169" s="40" t="s">
        <v>4</v>
      </c>
      <c r="D169" s="40" t="s">
        <v>144</v>
      </c>
      <c r="E169" s="40" t="s">
        <v>134</v>
      </c>
      <c r="F169" s="40" t="s">
        <v>132</v>
      </c>
      <c r="G169" s="30">
        <v>0</v>
      </c>
      <c r="H169" s="30">
        <v>0</v>
      </c>
      <c r="I169" s="30">
        <v>0</v>
      </c>
      <c r="M169" s="39" t="s">
        <v>136</v>
      </c>
      <c r="N169" s="38">
        <v>345.68641618497111</v>
      </c>
      <c r="O169" s="38">
        <v>471.58209934779933</v>
      </c>
      <c r="P169" s="38">
        <v>817.26851553277049</v>
      </c>
    </row>
    <row r="170" spans="3:16" x14ac:dyDescent="0.25">
      <c r="C170" s="40" t="s">
        <v>4</v>
      </c>
      <c r="D170" s="40" t="s">
        <v>144</v>
      </c>
      <c r="E170" s="40" t="s">
        <v>135</v>
      </c>
      <c r="F170" s="40" t="s">
        <v>132</v>
      </c>
      <c r="G170" s="30">
        <v>1454</v>
      </c>
      <c r="H170" s="30">
        <v>1214</v>
      </c>
      <c r="I170" s="30">
        <v>2668</v>
      </c>
      <c r="M170" s="39" t="s">
        <v>133</v>
      </c>
      <c r="N170" s="38">
        <v>1905</v>
      </c>
      <c r="O170" s="38">
        <v>1900</v>
      </c>
      <c r="P170" s="38">
        <v>3805</v>
      </c>
    </row>
    <row r="171" spans="3:16" x14ac:dyDescent="0.25">
      <c r="C171" s="40" t="s">
        <v>5</v>
      </c>
      <c r="D171" s="40" t="s">
        <v>144</v>
      </c>
      <c r="E171" s="40" t="s">
        <v>136</v>
      </c>
      <c r="F171" s="40" t="s">
        <v>132</v>
      </c>
      <c r="G171" s="30">
        <v>970.90588872832382</v>
      </c>
      <c r="H171" s="30">
        <v>1122.1239591451658</v>
      </c>
      <c r="I171" s="30">
        <v>2093.0298478734899</v>
      </c>
      <c r="M171" s="39" t="s">
        <v>134</v>
      </c>
      <c r="N171" s="38">
        <v>700</v>
      </c>
      <c r="O171" s="38">
        <v>700</v>
      </c>
      <c r="P171" s="38">
        <v>1400</v>
      </c>
    </row>
    <row r="172" spans="3:16" x14ac:dyDescent="0.25">
      <c r="C172" s="40" t="s">
        <v>5</v>
      </c>
      <c r="D172" s="40" t="s">
        <v>144</v>
      </c>
      <c r="E172" s="40" t="s">
        <v>133</v>
      </c>
      <c r="F172" s="40" t="s">
        <v>132</v>
      </c>
      <c r="G172" s="30">
        <v>0</v>
      </c>
      <c r="H172" s="30">
        <v>0</v>
      </c>
      <c r="I172" s="30">
        <v>0</v>
      </c>
      <c r="M172" s="39" t="s">
        <v>135</v>
      </c>
      <c r="N172" s="38">
        <v>1200</v>
      </c>
      <c r="O172" s="38">
        <v>1100</v>
      </c>
      <c r="P172" s="38">
        <v>2300</v>
      </c>
    </row>
    <row r="173" spans="3:16" x14ac:dyDescent="0.25">
      <c r="C173" s="40" t="s">
        <v>5</v>
      </c>
      <c r="D173" s="40" t="s">
        <v>144</v>
      </c>
      <c r="E173" s="40" t="s">
        <v>134</v>
      </c>
      <c r="F173" s="40" t="s">
        <v>132</v>
      </c>
      <c r="G173" s="30">
        <v>300</v>
      </c>
      <c r="H173" s="30">
        <v>300</v>
      </c>
      <c r="I173" s="30">
        <v>600</v>
      </c>
      <c r="M173" s="2" t="s">
        <v>47</v>
      </c>
      <c r="N173" s="38">
        <v>3577.4927745664741</v>
      </c>
      <c r="O173" s="38">
        <v>2920.3884490750233</v>
      </c>
      <c r="P173" s="38">
        <v>6497.8812236414979</v>
      </c>
    </row>
    <row r="174" spans="3:16" x14ac:dyDescent="0.25">
      <c r="C174" s="40" t="s">
        <v>5</v>
      </c>
      <c r="D174" s="40" t="s">
        <v>144</v>
      </c>
      <c r="E174" s="40" t="s">
        <v>135</v>
      </c>
      <c r="F174" s="40" t="s">
        <v>132</v>
      </c>
      <c r="G174" s="30">
        <v>3971</v>
      </c>
      <c r="H174" s="30">
        <v>3971</v>
      </c>
      <c r="I174" s="30">
        <v>7942</v>
      </c>
      <c r="M174" s="39" t="s">
        <v>136</v>
      </c>
      <c r="N174" s="38">
        <v>477.49277456647394</v>
      </c>
      <c r="O174" s="38">
        <v>420.38844907502352</v>
      </c>
      <c r="P174" s="38">
        <v>897.88122364149751</v>
      </c>
    </row>
    <row r="175" spans="3:16" x14ac:dyDescent="0.25">
      <c r="C175" s="40" t="s">
        <v>2</v>
      </c>
      <c r="D175" s="40" t="s">
        <v>144</v>
      </c>
      <c r="E175" s="40" t="s">
        <v>136</v>
      </c>
      <c r="F175" s="40" t="s">
        <v>132</v>
      </c>
      <c r="G175" s="30">
        <v>2458.032153179191</v>
      </c>
      <c r="H175" s="30">
        <v>2219.3584232331104</v>
      </c>
      <c r="I175" s="30">
        <v>4677.3905764123019</v>
      </c>
      <c r="M175" s="39" t="s">
        <v>133</v>
      </c>
      <c r="N175" s="38">
        <v>500</v>
      </c>
      <c r="O175" s="38">
        <v>500</v>
      </c>
      <c r="P175" s="38">
        <v>1000</v>
      </c>
    </row>
    <row r="176" spans="3:16" x14ac:dyDescent="0.25">
      <c r="C176" s="40" t="s">
        <v>2</v>
      </c>
      <c r="D176" s="40" t="s">
        <v>144</v>
      </c>
      <c r="E176" s="40" t="s">
        <v>133</v>
      </c>
      <c r="F176" s="40" t="s">
        <v>132</v>
      </c>
      <c r="G176" s="30">
        <v>500</v>
      </c>
      <c r="H176" s="30">
        <v>500</v>
      </c>
      <c r="I176" s="30">
        <v>1000</v>
      </c>
      <c r="M176" s="39" t="s">
        <v>134</v>
      </c>
      <c r="N176" s="38">
        <v>600</v>
      </c>
      <c r="O176" s="38">
        <v>600</v>
      </c>
      <c r="P176" s="38">
        <v>1200</v>
      </c>
    </row>
    <row r="177" spans="3:16" x14ac:dyDescent="0.25">
      <c r="C177" s="40" t="s">
        <v>2</v>
      </c>
      <c r="D177" s="40" t="s">
        <v>144</v>
      </c>
      <c r="E177" s="40" t="s">
        <v>134</v>
      </c>
      <c r="F177" s="40" t="s">
        <v>132</v>
      </c>
      <c r="G177" s="30">
        <v>0</v>
      </c>
      <c r="H177" s="30">
        <v>0</v>
      </c>
      <c r="I177" s="30">
        <v>0</v>
      </c>
      <c r="M177" s="39" t="s">
        <v>135</v>
      </c>
      <c r="N177" s="38">
        <v>2000</v>
      </c>
      <c r="O177" s="38">
        <v>1400</v>
      </c>
      <c r="P177" s="38">
        <v>3400</v>
      </c>
    </row>
    <row r="178" spans="3:16" x14ac:dyDescent="0.25">
      <c r="C178" s="40" t="s">
        <v>2</v>
      </c>
      <c r="D178" s="40" t="s">
        <v>144</v>
      </c>
      <c r="E178" s="40" t="s">
        <v>135</v>
      </c>
      <c r="F178" s="40" t="s">
        <v>132</v>
      </c>
      <c r="G178" s="30">
        <v>2000</v>
      </c>
      <c r="H178" s="30">
        <v>2300</v>
      </c>
      <c r="I178" s="30">
        <v>4300</v>
      </c>
      <c r="M178" s="2" t="s">
        <v>52</v>
      </c>
      <c r="N178" s="38">
        <v>500</v>
      </c>
      <c r="O178" s="38">
        <v>200</v>
      </c>
      <c r="P178" s="38">
        <v>700</v>
      </c>
    </row>
    <row r="179" spans="3:16" x14ac:dyDescent="0.25">
      <c r="C179" s="40" t="s">
        <v>105</v>
      </c>
      <c r="D179" s="40" t="s">
        <v>144</v>
      </c>
      <c r="E179" s="40" t="s">
        <v>136</v>
      </c>
      <c r="F179" s="40" t="s">
        <v>132</v>
      </c>
      <c r="G179" s="30">
        <v>1317.9739884393064</v>
      </c>
      <c r="H179" s="30">
        <v>1269.398416670085</v>
      </c>
      <c r="I179" s="30">
        <v>2587.3724051093914</v>
      </c>
      <c r="M179" s="39" t="s">
        <v>136</v>
      </c>
      <c r="N179" s="38">
        <v>50</v>
      </c>
      <c r="O179" s="38">
        <v>50</v>
      </c>
      <c r="P179" s="38">
        <v>100</v>
      </c>
    </row>
    <row r="180" spans="3:16" x14ac:dyDescent="0.25">
      <c r="C180" s="40" t="s">
        <v>105</v>
      </c>
      <c r="D180" s="40" t="s">
        <v>144</v>
      </c>
      <c r="E180" s="40" t="s">
        <v>133</v>
      </c>
      <c r="F180" s="40" t="s">
        <v>132</v>
      </c>
      <c r="G180" s="30">
        <v>200</v>
      </c>
      <c r="H180" s="30">
        <v>200</v>
      </c>
      <c r="I180" s="30">
        <v>400</v>
      </c>
      <c r="M180" s="39" t="s">
        <v>133</v>
      </c>
      <c r="N180" s="38">
        <v>0</v>
      </c>
      <c r="O180" s="38">
        <v>0</v>
      </c>
      <c r="P180" s="38">
        <v>0</v>
      </c>
    </row>
    <row r="181" spans="3:16" x14ac:dyDescent="0.25">
      <c r="C181" s="40" t="s">
        <v>105</v>
      </c>
      <c r="D181" s="40" t="s">
        <v>144</v>
      </c>
      <c r="E181" s="40" t="s">
        <v>134</v>
      </c>
      <c r="F181" s="40" t="s">
        <v>132</v>
      </c>
      <c r="G181" s="30">
        <v>0</v>
      </c>
      <c r="H181" s="30">
        <v>0</v>
      </c>
      <c r="I181" s="30">
        <v>0</v>
      </c>
      <c r="M181" s="39" t="s">
        <v>134</v>
      </c>
      <c r="N181" s="38">
        <v>0</v>
      </c>
      <c r="O181" s="38">
        <v>0</v>
      </c>
      <c r="P181" s="38">
        <v>0</v>
      </c>
    </row>
    <row r="182" spans="3:16" x14ac:dyDescent="0.25">
      <c r="C182" s="40" t="s">
        <v>105</v>
      </c>
      <c r="D182" s="40" t="s">
        <v>144</v>
      </c>
      <c r="E182" s="40" t="s">
        <v>135</v>
      </c>
      <c r="F182" s="40" t="s">
        <v>132</v>
      </c>
      <c r="G182" s="30">
        <v>1096</v>
      </c>
      <c r="H182" s="30">
        <v>1400</v>
      </c>
      <c r="I182" s="30">
        <v>2496</v>
      </c>
      <c r="M182" s="39" t="s">
        <v>135</v>
      </c>
      <c r="N182" s="38">
        <v>450</v>
      </c>
      <c r="O182" s="38">
        <v>150</v>
      </c>
      <c r="P182" s="38">
        <v>600</v>
      </c>
    </row>
    <row r="183" spans="3:16" x14ac:dyDescent="0.25">
      <c r="C183" s="40" t="s">
        <v>27</v>
      </c>
      <c r="D183" s="40" t="s">
        <v>144</v>
      </c>
      <c r="E183" s="40" t="s">
        <v>136</v>
      </c>
      <c r="F183" s="40" t="s">
        <v>132</v>
      </c>
      <c r="G183" s="30">
        <v>965.73970375722547</v>
      </c>
      <c r="H183" s="30">
        <v>1037.7267320234628</v>
      </c>
      <c r="I183" s="30">
        <v>2003.4664357806882</v>
      </c>
      <c r="M183" s="2" t="s">
        <v>91</v>
      </c>
      <c r="N183" s="38">
        <v>1679.5175216763005</v>
      </c>
      <c r="O183" s="38">
        <v>1375</v>
      </c>
      <c r="P183" s="38">
        <v>3054.5175216763005</v>
      </c>
    </row>
    <row r="184" spans="3:16" x14ac:dyDescent="0.25">
      <c r="C184" s="40" t="s">
        <v>27</v>
      </c>
      <c r="D184" s="40" t="s">
        <v>144</v>
      </c>
      <c r="E184" s="40" t="s">
        <v>133</v>
      </c>
      <c r="F184" s="40" t="s">
        <v>132</v>
      </c>
      <c r="G184" s="30">
        <v>300</v>
      </c>
      <c r="H184" s="30">
        <v>300</v>
      </c>
      <c r="I184" s="30">
        <v>600</v>
      </c>
      <c r="M184" s="39" t="s">
        <v>136</v>
      </c>
      <c r="N184" s="38">
        <v>535.51752167630059</v>
      </c>
      <c r="O184" s="38">
        <v>500</v>
      </c>
      <c r="P184" s="38">
        <v>1035.5175216763005</v>
      </c>
    </row>
    <row r="185" spans="3:16" x14ac:dyDescent="0.25">
      <c r="C185" s="40" t="s">
        <v>27</v>
      </c>
      <c r="D185" s="40" t="s">
        <v>144</v>
      </c>
      <c r="E185" s="40" t="s">
        <v>134</v>
      </c>
      <c r="F185" s="40" t="s">
        <v>132</v>
      </c>
      <c r="G185" s="30">
        <v>100</v>
      </c>
      <c r="H185" s="30">
        <v>100</v>
      </c>
      <c r="I185" s="30">
        <v>200</v>
      </c>
      <c r="M185" s="39" t="s">
        <v>133</v>
      </c>
      <c r="N185" s="38">
        <v>0</v>
      </c>
      <c r="O185" s="38">
        <v>0</v>
      </c>
      <c r="P185" s="38">
        <v>0</v>
      </c>
    </row>
    <row r="186" spans="3:16" x14ac:dyDescent="0.25">
      <c r="C186" s="40" t="s">
        <v>27</v>
      </c>
      <c r="D186" s="40" t="s">
        <v>144</v>
      </c>
      <c r="E186" s="40" t="s">
        <v>135</v>
      </c>
      <c r="F186" s="40" t="s">
        <v>132</v>
      </c>
      <c r="G186" s="30">
        <v>1000</v>
      </c>
      <c r="H186" s="30">
        <v>1150</v>
      </c>
      <c r="I186" s="30">
        <v>2150</v>
      </c>
      <c r="M186" s="39" t="s">
        <v>134</v>
      </c>
      <c r="N186" s="38">
        <v>0</v>
      </c>
      <c r="O186" s="38">
        <v>0</v>
      </c>
      <c r="P186" s="38">
        <v>0</v>
      </c>
    </row>
    <row r="187" spans="3:16" x14ac:dyDescent="0.25">
      <c r="C187" s="40" t="s">
        <v>48</v>
      </c>
      <c r="D187" s="40" t="s">
        <v>145</v>
      </c>
      <c r="E187" s="40" t="s">
        <v>131</v>
      </c>
      <c r="F187" s="40" t="s">
        <v>132</v>
      </c>
      <c r="G187" s="30">
        <v>0</v>
      </c>
      <c r="H187" s="30">
        <v>100</v>
      </c>
      <c r="I187" s="30">
        <v>100</v>
      </c>
      <c r="M187" s="39" t="s">
        <v>135</v>
      </c>
      <c r="N187" s="38">
        <v>1144</v>
      </c>
      <c r="O187" s="38">
        <v>875</v>
      </c>
      <c r="P187" s="38">
        <v>2019</v>
      </c>
    </row>
    <row r="188" spans="3:16" x14ac:dyDescent="0.25">
      <c r="C188" s="40" t="s">
        <v>48</v>
      </c>
      <c r="D188" s="40" t="s">
        <v>145</v>
      </c>
      <c r="E188" s="40" t="s">
        <v>133</v>
      </c>
      <c r="F188" s="40" t="s">
        <v>132</v>
      </c>
      <c r="G188" s="30">
        <v>3000</v>
      </c>
      <c r="H188" s="30">
        <v>3000</v>
      </c>
      <c r="I188" s="30">
        <v>6000</v>
      </c>
      <c r="M188" s="2" t="s">
        <v>50</v>
      </c>
      <c r="N188" s="38">
        <v>1450</v>
      </c>
      <c r="O188" s="38">
        <v>1450</v>
      </c>
      <c r="P188" s="38">
        <v>2900</v>
      </c>
    </row>
    <row r="189" spans="3:16" x14ac:dyDescent="0.25">
      <c r="C189" s="40" t="s">
        <v>48</v>
      </c>
      <c r="D189" s="40" t="s">
        <v>145</v>
      </c>
      <c r="E189" s="40" t="s">
        <v>134</v>
      </c>
      <c r="F189" s="40" t="s">
        <v>132</v>
      </c>
      <c r="G189" s="30">
        <v>300</v>
      </c>
      <c r="H189" s="30">
        <v>275</v>
      </c>
      <c r="I189" s="30">
        <v>575</v>
      </c>
      <c r="M189" s="39" t="s">
        <v>131</v>
      </c>
      <c r="N189" s="38">
        <v>50</v>
      </c>
      <c r="O189" s="38">
        <v>50</v>
      </c>
      <c r="P189" s="38">
        <v>100</v>
      </c>
    </row>
    <row r="190" spans="3:16" x14ac:dyDescent="0.25">
      <c r="C190" s="40" t="s">
        <v>48</v>
      </c>
      <c r="D190" s="40" t="s">
        <v>145</v>
      </c>
      <c r="E190" s="40" t="s">
        <v>135</v>
      </c>
      <c r="F190" s="40" t="s">
        <v>132</v>
      </c>
      <c r="G190" s="30">
        <v>2000</v>
      </c>
      <c r="H190" s="30">
        <v>1900</v>
      </c>
      <c r="I190" s="30">
        <v>3900</v>
      </c>
      <c r="M190" s="39" t="s">
        <v>133</v>
      </c>
      <c r="N190" s="38">
        <v>1200</v>
      </c>
      <c r="O190" s="38">
        <v>1200</v>
      </c>
      <c r="P190" s="38">
        <v>2400</v>
      </c>
    </row>
    <row r="191" spans="3:16" x14ac:dyDescent="0.25">
      <c r="C191" s="40" t="s">
        <v>56</v>
      </c>
      <c r="D191" s="40" t="s">
        <v>145</v>
      </c>
      <c r="E191" s="40" t="s">
        <v>136</v>
      </c>
      <c r="F191" s="40" t="s">
        <v>132</v>
      </c>
      <c r="G191" s="30">
        <v>44</v>
      </c>
      <c r="H191" s="30">
        <v>25</v>
      </c>
      <c r="I191" s="30">
        <v>69</v>
      </c>
      <c r="M191" s="39" t="s">
        <v>134</v>
      </c>
      <c r="N191" s="38">
        <v>200</v>
      </c>
      <c r="O191" s="38">
        <v>200</v>
      </c>
      <c r="P191" s="38">
        <v>400</v>
      </c>
    </row>
    <row r="192" spans="3:16" x14ac:dyDescent="0.25">
      <c r="C192" s="40" t="s">
        <v>56</v>
      </c>
      <c r="D192" s="40" t="s">
        <v>145</v>
      </c>
      <c r="E192" s="40" t="s">
        <v>133</v>
      </c>
      <c r="F192" s="40" t="s">
        <v>132</v>
      </c>
      <c r="G192" s="30">
        <v>530</v>
      </c>
      <c r="H192" s="30">
        <v>530</v>
      </c>
      <c r="I192" s="30">
        <v>1060</v>
      </c>
      <c r="M192" s="39" t="s">
        <v>135</v>
      </c>
      <c r="N192" s="38">
        <v>0</v>
      </c>
      <c r="O192" s="38">
        <v>0</v>
      </c>
      <c r="P192" s="38">
        <v>0</v>
      </c>
    </row>
    <row r="193" spans="3:16" x14ac:dyDescent="0.25">
      <c r="C193" s="40" t="s">
        <v>56</v>
      </c>
      <c r="D193" s="40" t="s">
        <v>145</v>
      </c>
      <c r="E193" s="40" t="s">
        <v>134</v>
      </c>
      <c r="F193" s="40" t="s">
        <v>132</v>
      </c>
      <c r="G193" s="30">
        <v>0</v>
      </c>
      <c r="H193" s="30">
        <v>0</v>
      </c>
      <c r="I193" s="30">
        <v>0</v>
      </c>
      <c r="M193" s="2" t="s">
        <v>93</v>
      </c>
      <c r="N193" s="38">
        <v>1748.0350433526012</v>
      </c>
      <c r="O193" s="38">
        <v>1540</v>
      </c>
      <c r="P193" s="38">
        <v>3288.035043352601</v>
      </c>
    </row>
    <row r="194" spans="3:16" x14ac:dyDescent="0.25">
      <c r="C194" s="40" t="s">
        <v>56</v>
      </c>
      <c r="D194" s="40" t="s">
        <v>145</v>
      </c>
      <c r="E194" s="40" t="s">
        <v>135</v>
      </c>
      <c r="F194" s="40" t="s">
        <v>132</v>
      </c>
      <c r="G194" s="30">
        <v>1025</v>
      </c>
      <c r="H194" s="30">
        <v>1120</v>
      </c>
      <c r="I194" s="30">
        <v>2145</v>
      </c>
      <c r="M194" s="39" t="s">
        <v>136</v>
      </c>
      <c r="N194" s="38">
        <v>671.03504335260118</v>
      </c>
      <c r="O194" s="38">
        <v>650</v>
      </c>
      <c r="P194" s="38">
        <v>1321.0350433526012</v>
      </c>
    </row>
    <row r="195" spans="3:16" x14ac:dyDescent="0.25">
      <c r="C195" s="40" t="s">
        <v>55</v>
      </c>
      <c r="D195" s="40" t="s">
        <v>145</v>
      </c>
      <c r="E195" s="40" t="s">
        <v>136</v>
      </c>
      <c r="F195" s="40" t="s">
        <v>132</v>
      </c>
      <c r="G195" s="30">
        <v>200</v>
      </c>
      <c r="H195" s="30">
        <v>300</v>
      </c>
      <c r="I195" s="30">
        <v>500</v>
      </c>
      <c r="M195" s="39" t="s">
        <v>133</v>
      </c>
      <c r="N195" s="38">
        <v>400</v>
      </c>
      <c r="O195" s="38">
        <v>400</v>
      </c>
      <c r="P195" s="38">
        <v>800</v>
      </c>
    </row>
    <row r="196" spans="3:16" x14ac:dyDescent="0.25">
      <c r="C196" s="40" t="s">
        <v>55</v>
      </c>
      <c r="D196" s="40" t="s">
        <v>145</v>
      </c>
      <c r="E196" s="40" t="s">
        <v>133</v>
      </c>
      <c r="F196" s="40" t="s">
        <v>132</v>
      </c>
      <c r="G196" s="30">
        <v>2500</v>
      </c>
      <c r="H196" s="30">
        <v>2500</v>
      </c>
      <c r="I196" s="30">
        <v>5000</v>
      </c>
      <c r="M196" s="39" t="s">
        <v>134</v>
      </c>
      <c r="N196" s="38">
        <v>50</v>
      </c>
      <c r="O196" s="38">
        <v>50</v>
      </c>
      <c r="P196" s="38">
        <v>100</v>
      </c>
    </row>
    <row r="197" spans="3:16" x14ac:dyDescent="0.25">
      <c r="C197" s="40" t="s">
        <v>55</v>
      </c>
      <c r="D197" s="40" t="s">
        <v>145</v>
      </c>
      <c r="E197" s="40" t="s">
        <v>134</v>
      </c>
      <c r="F197" s="40" t="s">
        <v>132</v>
      </c>
      <c r="G197" s="30">
        <v>0</v>
      </c>
      <c r="H197" s="30">
        <v>0</v>
      </c>
      <c r="I197" s="30">
        <v>0</v>
      </c>
      <c r="M197" s="39" t="s">
        <v>135</v>
      </c>
      <c r="N197" s="38">
        <v>627</v>
      </c>
      <c r="O197" s="38">
        <v>440</v>
      </c>
      <c r="P197" s="38">
        <v>1067</v>
      </c>
    </row>
    <row r="198" spans="3:16" x14ac:dyDescent="0.25">
      <c r="C198" s="40" t="s">
        <v>55</v>
      </c>
      <c r="D198" s="40" t="s">
        <v>145</v>
      </c>
      <c r="E198" s="40" t="s">
        <v>135</v>
      </c>
      <c r="F198" s="40" t="s">
        <v>132</v>
      </c>
      <c r="G198" s="30">
        <v>1900</v>
      </c>
      <c r="H198" s="30">
        <v>1700</v>
      </c>
      <c r="I198" s="30">
        <v>3600</v>
      </c>
      <c r="M198" s="2" t="s">
        <v>33</v>
      </c>
      <c r="N198" s="38">
        <v>1145.034862716763</v>
      </c>
      <c r="O198" s="38">
        <v>1058.0544731121047</v>
      </c>
      <c r="P198" s="38">
        <v>2203.0893358288677</v>
      </c>
    </row>
    <row r="199" spans="3:16" x14ac:dyDescent="0.25">
      <c r="C199" s="40" t="s">
        <v>49</v>
      </c>
      <c r="D199" s="40" t="s">
        <v>145</v>
      </c>
      <c r="E199" s="40" t="s">
        <v>136</v>
      </c>
      <c r="F199" s="40" t="s">
        <v>132</v>
      </c>
      <c r="G199" s="30">
        <v>515.24024566473986</v>
      </c>
      <c r="H199" s="30">
        <v>500</v>
      </c>
      <c r="I199" s="30">
        <v>1015.2402456647399</v>
      </c>
      <c r="M199" s="39" t="s">
        <v>136</v>
      </c>
      <c r="N199" s="38">
        <v>747.03486271676297</v>
      </c>
      <c r="O199" s="38">
        <v>788.05447311210469</v>
      </c>
      <c r="P199" s="38">
        <v>1535.0893358288677</v>
      </c>
    </row>
    <row r="200" spans="3:16" x14ac:dyDescent="0.25">
      <c r="C200" s="40" t="s">
        <v>49</v>
      </c>
      <c r="D200" s="40" t="s">
        <v>145</v>
      </c>
      <c r="E200" s="40" t="s">
        <v>133</v>
      </c>
      <c r="F200" s="40" t="s">
        <v>132</v>
      </c>
      <c r="G200" s="30">
        <v>1250</v>
      </c>
      <c r="H200" s="30">
        <v>1250</v>
      </c>
      <c r="I200" s="30">
        <v>2500</v>
      </c>
      <c r="M200" s="39" t="s">
        <v>133</v>
      </c>
      <c r="N200" s="38">
        <v>0</v>
      </c>
      <c r="O200" s="38">
        <v>0</v>
      </c>
      <c r="P200" s="38">
        <v>0</v>
      </c>
    </row>
    <row r="201" spans="3:16" x14ac:dyDescent="0.25">
      <c r="C201" s="40" t="s">
        <v>49</v>
      </c>
      <c r="D201" s="40" t="s">
        <v>145</v>
      </c>
      <c r="E201" s="40" t="s">
        <v>134</v>
      </c>
      <c r="F201" s="40" t="s">
        <v>132</v>
      </c>
      <c r="G201" s="30">
        <v>250</v>
      </c>
      <c r="H201" s="30">
        <v>250</v>
      </c>
      <c r="I201" s="30">
        <v>500</v>
      </c>
      <c r="M201" s="39" t="s">
        <v>134</v>
      </c>
      <c r="N201" s="38">
        <v>0</v>
      </c>
      <c r="O201" s="38">
        <v>0</v>
      </c>
      <c r="P201" s="38">
        <v>0</v>
      </c>
    </row>
    <row r="202" spans="3:16" x14ac:dyDescent="0.25">
      <c r="C202" s="40" t="s">
        <v>49</v>
      </c>
      <c r="D202" s="40" t="s">
        <v>145</v>
      </c>
      <c r="E202" s="40" t="s">
        <v>135</v>
      </c>
      <c r="F202" s="40" t="s">
        <v>132</v>
      </c>
      <c r="G202" s="30">
        <v>676</v>
      </c>
      <c r="H202" s="30">
        <v>400</v>
      </c>
      <c r="I202" s="30">
        <v>1076</v>
      </c>
      <c r="M202" s="39" t="s">
        <v>135</v>
      </c>
      <c r="N202" s="38">
        <v>398</v>
      </c>
      <c r="O202" s="38">
        <v>270</v>
      </c>
      <c r="P202" s="38">
        <v>668</v>
      </c>
    </row>
    <row r="203" spans="3:16" x14ac:dyDescent="0.25">
      <c r="C203" s="40" t="s">
        <v>42</v>
      </c>
      <c r="D203" s="40" t="s">
        <v>145</v>
      </c>
      <c r="E203" s="40" t="s">
        <v>136</v>
      </c>
      <c r="F203" s="40" t="s">
        <v>132</v>
      </c>
      <c r="G203" s="30">
        <v>137.58399566473989</v>
      </c>
      <c r="H203" s="30">
        <v>125.92641207596702</v>
      </c>
      <c r="I203" s="30">
        <v>263.51040774070691</v>
      </c>
      <c r="M203" s="2" t="s">
        <v>4</v>
      </c>
      <c r="N203" s="38">
        <v>4721.3460982658962</v>
      </c>
      <c r="O203" s="38">
        <v>4539.5249189876531</v>
      </c>
      <c r="P203" s="38">
        <v>9260.8710172535502</v>
      </c>
    </row>
    <row r="204" spans="3:16" x14ac:dyDescent="0.25">
      <c r="C204" s="40" t="s">
        <v>42</v>
      </c>
      <c r="D204" s="40" t="s">
        <v>145</v>
      </c>
      <c r="E204" s="40" t="s">
        <v>133</v>
      </c>
      <c r="F204" s="40" t="s">
        <v>132</v>
      </c>
      <c r="G204" s="30">
        <v>0</v>
      </c>
      <c r="H204" s="30">
        <v>0</v>
      </c>
      <c r="I204" s="30">
        <v>0</v>
      </c>
      <c r="M204" s="39" t="s">
        <v>136</v>
      </c>
      <c r="N204" s="38">
        <v>1567.346098265896</v>
      </c>
      <c r="O204" s="38">
        <v>1625.5249189876533</v>
      </c>
      <c r="P204" s="38">
        <v>3192.8710172535493</v>
      </c>
    </row>
    <row r="205" spans="3:16" x14ac:dyDescent="0.25">
      <c r="C205" s="40" t="s">
        <v>42</v>
      </c>
      <c r="D205" s="40" t="s">
        <v>145</v>
      </c>
      <c r="E205" s="40" t="s">
        <v>134</v>
      </c>
      <c r="F205" s="40" t="s">
        <v>132</v>
      </c>
      <c r="G205" s="30">
        <v>0</v>
      </c>
      <c r="H205" s="30">
        <v>0</v>
      </c>
      <c r="I205" s="30">
        <v>0</v>
      </c>
      <c r="M205" s="39" t="s">
        <v>133</v>
      </c>
      <c r="N205" s="38">
        <v>1700</v>
      </c>
      <c r="O205" s="38">
        <v>1700</v>
      </c>
      <c r="P205" s="38">
        <v>3400</v>
      </c>
    </row>
    <row r="206" spans="3:16" x14ac:dyDescent="0.25">
      <c r="C206" s="40" t="s">
        <v>42</v>
      </c>
      <c r="D206" s="40" t="s">
        <v>145</v>
      </c>
      <c r="E206" s="40" t="s">
        <v>135</v>
      </c>
      <c r="F206" s="40" t="s">
        <v>132</v>
      </c>
      <c r="G206" s="30">
        <v>149</v>
      </c>
      <c r="H206" s="30">
        <v>108</v>
      </c>
      <c r="I206" s="30">
        <v>257</v>
      </c>
      <c r="M206" s="39" t="s">
        <v>134</v>
      </c>
      <c r="N206" s="38">
        <v>0</v>
      </c>
      <c r="O206" s="38">
        <v>0</v>
      </c>
      <c r="P206" s="38">
        <v>0</v>
      </c>
    </row>
    <row r="207" spans="3:16" x14ac:dyDescent="0.25">
      <c r="C207" s="40" t="s">
        <v>51</v>
      </c>
      <c r="D207" s="40" t="s">
        <v>145</v>
      </c>
      <c r="E207" s="40" t="s">
        <v>136</v>
      </c>
      <c r="F207" s="40" t="s">
        <v>132</v>
      </c>
      <c r="G207" s="30">
        <v>300</v>
      </c>
      <c r="H207" s="30">
        <v>150</v>
      </c>
      <c r="I207" s="30">
        <v>450</v>
      </c>
      <c r="M207" s="39" t="s">
        <v>135</v>
      </c>
      <c r="N207" s="38">
        <v>1454</v>
      </c>
      <c r="O207" s="38">
        <v>1214</v>
      </c>
      <c r="P207" s="38">
        <v>2668</v>
      </c>
    </row>
    <row r="208" spans="3:16" x14ac:dyDescent="0.25">
      <c r="C208" s="40" t="s">
        <v>51</v>
      </c>
      <c r="D208" s="40" t="s">
        <v>145</v>
      </c>
      <c r="E208" s="40" t="s">
        <v>133</v>
      </c>
      <c r="F208" s="40" t="s">
        <v>132</v>
      </c>
      <c r="G208" s="30">
        <v>1230</v>
      </c>
      <c r="H208" s="30">
        <v>1230</v>
      </c>
      <c r="I208" s="30">
        <v>2460</v>
      </c>
      <c r="M208" s="2" t="s">
        <v>137</v>
      </c>
      <c r="N208" s="38">
        <v>4117.4140173410406</v>
      </c>
      <c r="O208" s="38">
        <v>4128.6359571762587</v>
      </c>
      <c r="P208" s="38">
        <v>8246.0499745172983</v>
      </c>
    </row>
    <row r="209" spans="3:16" x14ac:dyDescent="0.25">
      <c r="C209" s="40" t="s">
        <v>51</v>
      </c>
      <c r="D209" s="40" t="s">
        <v>145</v>
      </c>
      <c r="E209" s="40" t="s">
        <v>134</v>
      </c>
      <c r="F209" s="40" t="s">
        <v>132</v>
      </c>
      <c r="G209" s="30">
        <v>0</v>
      </c>
      <c r="H209" s="30">
        <v>0</v>
      </c>
      <c r="I209" s="30">
        <v>0</v>
      </c>
      <c r="M209" s="39" t="s">
        <v>136</v>
      </c>
      <c r="N209" s="38">
        <v>1328.4140173410406</v>
      </c>
      <c r="O209" s="38">
        <v>1024.6359571762582</v>
      </c>
      <c r="P209" s="38">
        <v>2353.0499745172988</v>
      </c>
    </row>
    <row r="210" spans="3:16" x14ac:dyDescent="0.25">
      <c r="C210" s="40" t="s">
        <v>51</v>
      </c>
      <c r="D210" s="40" t="s">
        <v>145</v>
      </c>
      <c r="E210" s="40" t="s">
        <v>135</v>
      </c>
      <c r="F210" s="40" t="s">
        <v>132</v>
      </c>
      <c r="G210" s="30">
        <v>1800</v>
      </c>
      <c r="H210" s="30">
        <v>2000</v>
      </c>
      <c r="I210" s="30">
        <v>3800</v>
      </c>
      <c r="M210" s="39" t="s">
        <v>133</v>
      </c>
      <c r="N210" s="38">
        <v>1275</v>
      </c>
      <c r="O210" s="38">
        <v>1271</v>
      </c>
      <c r="P210" s="38">
        <v>2546</v>
      </c>
    </row>
    <row r="211" spans="3:16" x14ac:dyDescent="0.25">
      <c r="C211" s="40" t="s">
        <v>57</v>
      </c>
      <c r="D211" s="40" t="s">
        <v>145</v>
      </c>
      <c r="E211" s="40" t="s">
        <v>136</v>
      </c>
      <c r="F211" s="40" t="s">
        <v>132</v>
      </c>
      <c r="G211" s="30">
        <v>30</v>
      </c>
      <c r="H211" s="30">
        <v>30</v>
      </c>
      <c r="I211" s="30">
        <v>60</v>
      </c>
      <c r="M211" s="39" t="s">
        <v>134</v>
      </c>
      <c r="N211" s="38">
        <v>100</v>
      </c>
      <c r="O211" s="38">
        <v>100</v>
      </c>
      <c r="P211" s="38">
        <v>200</v>
      </c>
    </row>
    <row r="212" spans="3:16" x14ac:dyDescent="0.25">
      <c r="C212" s="40" t="s">
        <v>57</v>
      </c>
      <c r="D212" s="40" t="s">
        <v>145</v>
      </c>
      <c r="E212" s="40" t="s">
        <v>133</v>
      </c>
      <c r="F212" s="40" t="s">
        <v>132</v>
      </c>
      <c r="G212" s="30">
        <v>1300</v>
      </c>
      <c r="H212" s="30">
        <v>1325</v>
      </c>
      <c r="I212" s="30">
        <v>2625</v>
      </c>
      <c r="M212" s="39" t="s">
        <v>135</v>
      </c>
      <c r="N212" s="38">
        <v>1414</v>
      </c>
      <c r="O212" s="38">
        <v>1733</v>
      </c>
      <c r="P212" s="38">
        <v>3147</v>
      </c>
    </row>
    <row r="213" spans="3:16" x14ac:dyDescent="0.25">
      <c r="C213" s="40" t="s">
        <v>57</v>
      </c>
      <c r="D213" s="40" t="s">
        <v>145</v>
      </c>
      <c r="E213" s="40" t="s">
        <v>134</v>
      </c>
      <c r="F213" s="40" t="s">
        <v>132</v>
      </c>
      <c r="G213" s="30">
        <v>0</v>
      </c>
      <c r="H213" s="30">
        <v>0</v>
      </c>
      <c r="I213" s="30">
        <v>0</v>
      </c>
      <c r="M213" s="2" t="s">
        <v>102</v>
      </c>
      <c r="N213" s="38">
        <v>673</v>
      </c>
      <c r="O213" s="38">
        <v>665</v>
      </c>
      <c r="P213" s="38">
        <v>1338</v>
      </c>
    </row>
    <row r="214" spans="3:16" x14ac:dyDescent="0.25">
      <c r="C214" s="40" t="s">
        <v>57</v>
      </c>
      <c r="D214" s="40" t="s">
        <v>145</v>
      </c>
      <c r="E214" s="40" t="s">
        <v>135</v>
      </c>
      <c r="F214" s="40" t="s">
        <v>132</v>
      </c>
      <c r="G214" s="30">
        <v>1030</v>
      </c>
      <c r="H214" s="30">
        <v>1130</v>
      </c>
      <c r="I214" s="30">
        <v>2160</v>
      </c>
      <c r="M214" s="39" t="s">
        <v>136</v>
      </c>
      <c r="N214" s="38">
        <v>50</v>
      </c>
      <c r="O214" s="38">
        <v>50</v>
      </c>
      <c r="P214" s="38">
        <v>100</v>
      </c>
    </row>
    <row r="215" spans="3:16" x14ac:dyDescent="0.25">
      <c r="C215" s="40" t="s">
        <v>45</v>
      </c>
      <c r="D215" s="40" t="s">
        <v>145</v>
      </c>
      <c r="E215" s="40" t="s">
        <v>136</v>
      </c>
      <c r="F215" s="40" t="s">
        <v>132</v>
      </c>
      <c r="G215" s="30">
        <v>70</v>
      </c>
      <c r="H215" s="30">
        <v>70</v>
      </c>
      <c r="I215" s="30">
        <v>140</v>
      </c>
      <c r="M215" s="39" t="s">
        <v>133</v>
      </c>
      <c r="N215" s="38">
        <v>0</v>
      </c>
      <c r="O215" s="38">
        <v>0</v>
      </c>
      <c r="P215" s="38">
        <v>0</v>
      </c>
    </row>
    <row r="216" spans="3:16" x14ac:dyDescent="0.25">
      <c r="C216" s="40" t="s">
        <v>45</v>
      </c>
      <c r="D216" s="40" t="s">
        <v>145</v>
      </c>
      <c r="E216" s="40" t="s">
        <v>133</v>
      </c>
      <c r="F216" s="40" t="s">
        <v>132</v>
      </c>
      <c r="G216" s="30">
        <v>880</v>
      </c>
      <c r="H216" s="30">
        <v>850</v>
      </c>
      <c r="I216" s="30">
        <v>1730</v>
      </c>
      <c r="M216" s="39" t="s">
        <v>134</v>
      </c>
      <c r="N216" s="38">
        <v>0</v>
      </c>
      <c r="O216" s="38">
        <v>0</v>
      </c>
      <c r="P216" s="38">
        <v>0</v>
      </c>
    </row>
    <row r="217" spans="3:16" x14ac:dyDescent="0.25">
      <c r="C217" s="40" t="s">
        <v>45</v>
      </c>
      <c r="D217" s="40" t="s">
        <v>145</v>
      </c>
      <c r="E217" s="40" t="s">
        <v>134</v>
      </c>
      <c r="F217" s="40" t="s">
        <v>132</v>
      </c>
      <c r="G217" s="30">
        <v>0</v>
      </c>
      <c r="H217" s="30">
        <v>0</v>
      </c>
      <c r="I217" s="30">
        <v>0</v>
      </c>
      <c r="M217" s="39" t="s">
        <v>135</v>
      </c>
      <c r="N217" s="38">
        <v>623</v>
      </c>
      <c r="O217" s="38">
        <v>615</v>
      </c>
      <c r="P217" s="38">
        <v>1238</v>
      </c>
    </row>
    <row r="218" spans="3:16" x14ac:dyDescent="0.25">
      <c r="C218" s="40" t="s">
        <v>45</v>
      </c>
      <c r="D218" s="40" t="s">
        <v>145</v>
      </c>
      <c r="E218" s="40" t="s">
        <v>135</v>
      </c>
      <c r="F218" s="40" t="s">
        <v>132</v>
      </c>
      <c r="G218" s="30">
        <v>1300</v>
      </c>
      <c r="H218" s="30">
        <v>1200</v>
      </c>
      <c r="I218" s="30">
        <v>2500</v>
      </c>
      <c r="M218" s="2" t="s">
        <v>62</v>
      </c>
      <c r="N218" s="38">
        <v>4238</v>
      </c>
      <c r="O218" s="38">
        <v>4264</v>
      </c>
      <c r="P218" s="38">
        <v>8502</v>
      </c>
    </row>
    <row r="219" spans="3:16" x14ac:dyDescent="0.25">
      <c r="C219" s="40" t="s">
        <v>59</v>
      </c>
      <c r="D219" s="40" t="s">
        <v>145</v>
      </c>
      <c r="E219" s="40" t="s">
        <v>131</v>
      </c>
      <c r="F219" s="40" t="s">
        <v>132</v>
      </c>
      <c r="G219" s="30">
        <v>10</v>
      </c>
      <c r="H219" s="30">
        <v>10</v>
      </c>
      <c r="I219" s="30">
        <v>20</v>
      </c>
      <c r="M219" s="39" t="s">
        <v>136</v>
      </c>
      <c r="N219" s="38">
        <v>600</v>
      </c>
      <c r="O219" s="38">
        <v>600</v>
      </c>
      <c r="P219" s="38">
        <v>1200</v>
      </c>
    </row>
    <row r="220" spans="3:16" x14ac:dyDescent="0.25">
      <c r="C220" s="40" t="s">
        <v>59</v>
      </c>
      <c r="D220" s="40" t="s">
        <v>145</v>
      </c>
      <c r="E220" s="40" t="s">
        <v>133</v>
      </c>
      <c r="F220" s="40" t="s">
        <v>132</v>
      </c>
      <c r="G220" s="30">
        <v>400</v>
      </c>
      <c r="H220" s="30">
        <v>400</v>
      </c>
      <c r="I220" s="30">
        <v>800</v>
      </c>
      <c r="M220" s="39" t="s">
        <v>133</v>
      </c>
      <c r="N220" s="38">
        <v>1300</v>
      </c>
      <c r="O220" s="38">
        <v>1350</v>
      </c>
      <c r="P220" s="38">
        <v>2650</v>
      </c>
    </row>
    <row r="221" spans="3:16" x14ac:dyDescent="0.25">
      <c r="C221" s="40" t="s">
        <v>59</v>
      </c>
      <c r="D221" s="40" t="s">
        <v>145</v>
      </c>
      <c r="E221" s="40" t="s">
        <v>134</v>
      </c>
      <c r="F221" s="40" t="s">
        <v>132</v>
      </c>
      <c r="G221" s="30">
        <v>0</v>
      </c>
      <c r="H221" s="30">
        <v>0</v>
      </c>
      <c r="I221" s="30">
        <v>0</v>
      </c>
      <c r="M221" s="39" t="s">
        <v>134</v>
      </c>
      <c r="N221" s="38">
        <v>0</v>
      </c>
      <c r="O221" s="38">
        <v>0</v>
      </c>
      <c r="P221" s="38">
        <v>0</v>
      </c>
    </row>
    <row r="222" spans="3:16" x14ac:dyDescent="0.25">
      <c r="C222" s="40" t="s">
        <v>59</v>
      </c>
      <c r="D222" s="40" t="s">
        <v>145</v>
      </c>
      <c r="E222" s="40" t="s">
        <v>135</v>
      </c>
      <c r="F222" s="40" t="s">
        <v>132</v>
      </c>
      <c r="G222" s="30">
        <v>610</v>
      </c>
      <c r="H222" s="30">
        <v>760</v>
      </c>
      <c r="I222" s="30">
        <v>1370</v>
      </c>
      <c r="M222" s="39" t="s">
        <v>135</v>
      </c>
      <c r="N222" s="38">
        <v>2338</v>
      </c>
      <c r="O222" s="38">
        <v>2314</v>
      </c>
      <c r="P222" s="38">
        <v>4652</v>
      </c>
    </row>
    <row r="223" spans="3:16" x14ac:dyDescent="0.25">
      <c r="C223" s="40" t="s">
        <v>78</v>
      </c>
      <c r="D223" s="40" t="s">
        <v>146</v>
      </c>
      <c r="E223" s="40" t="s">
        <v>131</v>
      </c>
      <c r="F223" s="40" t="s">
        <v>132</v>
      </c>
      <c r="G223" s="30">
        <v>200</v>
      </c>
      <c r="H223" s="30">
        <v>200</v>
      </c>
      <c r="I223" s="30">
        <v>400</v>
      </c>
      <c r="M223" s="2" t="s">
        <v>54</v>
      </c>
      <c r="N223" s="38">
        <v>1042</v>
      </c>
      <c r="O223" s="38">
        <v>914</v>
      </c>
      <c r="P223" s="38">
        <v>1956</v>
      </c>
    </row>
    <row r="224" spans="3:16" x14ac:dyDescent="0.25">
      <c r="C224" s="40" t="s">
        <v>78</v>
      </c>
      <c r="D224" s="40" t="s">
        <v>146</v>
      </c>
      <c r="E224" s="40" t="s">
        <v>133</v>
      </c>
      <c r="F224" s="40" t="s">
        <v>132</v>
      </c>
      <c r="G224" s="30">
        <v>450</v>
      </c>
      <c r="H224" s="30">
        <v>460</v>
      </c>
      <c r="I224" s="30">
        <v>910</v>
      </c>
      <c r="M224" s="39" t="s">
        <v>136</v>
      </c>
      <c r="N224" s="38">
        <v>300</v>
      </c>
      <c r="O224" s="38">
        <v>250</v>
      </c>
      <c r="P224" s="38">
        <v>550</v>
      </c>
    </row>
    <row r="225" spans="3:16" x14ac:dyDescent="0.25">
      <c r="C225" s="40" t="s">
        <v>78</v>
      </c>
      <c r="D225" s="40" t="s">
        <v>146</v>
      </c>
      <c r="E225" s="40" t="s">
        <v>134</v>
      </c>
      <c r="F225" s="40" t="s">
        <v>132</v>
      </c>
      <c r="G225" s="30">
        <v>0</v>
      </c>
      <c r="H225" s="30">
        <v>0</v>
      </c>
      <c r="I225" s="30">
        <v>0</v>
      </c>
      <c r="M225" s="39" t="s">
        <v>133</v>
      </c>
      <c r="N225" s="38">
        <v>100</v>
      </c>
      <c r="O225" s="38">
        <v>100</v>
      </c>
      <c r="P225" s="38">
        <v>200</v>
      </c>
    </row>
    <row r="226" spans="3:16" x14ac:dyDescent="0.25">
      <c r="C226" s="40" t="s">
        <v>78</v>
      </c>
      <c r="D226" s="40" t="s">
        <v>146</v>
      </c>
      <c r="E226" s="40" t="s">
        <v>135</v>
      </c>
      <c r="F226" s="40" t="s">
        <v>132</v>
      </c>
      <c r="G226" s="30">
        <v>78</v>
      </c>
      <c r="H226" s="30">
        <v>150</v>
      </c>
      <c r="I226" s="30">
        <v>228</v>
      </c>
      <c r="M226" s="39" t="s">
        <v>134</v>
      </c>
      <c r="N226" s="38">
        <v>300</v>
      </c>
      <c r="O226" s="38">
        <v>300</v>
      </c>
      <c r="P226" s="38">
        <v>600</v>
      </c>
    </row>
    <row r="227" spans="3:16" x14ac:dyDescent="0.25">
      <c r="C227" s="40" t="s">
        <v>62</v>
      </c>
      <c r="D227" s="40" t="s">
        <v>146</v>
      </c>
      <c r="E227" s="40" t="s">
        <v>136</v>
      </c>
      <c r="F227" s="40" t="s">
        <v>132</v>
      </c>
      <c r="G227" s="30">
        <v>600</v>
      </c>
      <c r="H227" s="30">
        <v>600</v>
      </c>
      <c r="I227" s="30">
        <v>1200</v>
      </c>
      <c r="M227" s="39" t="s">
        <v>135</v>
      </c>
      <c r="N227" s="38">
        <v>342</v>
      </c>
      <c r="O227" s="38">
        <v>264</v>
      </c>
      <c r="P227" s="38">
        <v>606</v>
      </c>
    </row>
    <row r="228" spans="3:16" x14ac:dyDescent="0.25">
      <c r="C228" s="40" t="s">
        <v>62</v>
      </c>
      <c r="D228" s="40" t="s">
        <v>146</v>
      </c>
      <c r="E228" s="40" t="s">
        <v>133</v>
      </c>
      <c r="F228" s="40" t="s">
        <v>132</v>
      </c>
      <c r="G228" s="30">
        <v>1300</v>
      </c>
      <c r="H228" s="30">
        <v>1350</v>
      </c>
      <c r="I228" s="30">
        <v>2650</v>
      </c>
      <c r="M228" s="2" t="s">
        <v>79</v>
      </c>
      <c r="N228" s="38">
        <v>2666.7901011560693</v>
      </c>
      <c r="O228" s="38">
        <v>2646.9256327166822</v>
      </c>
      <c r="P228" s="38">
        <v>5313.715733872752</v>
      </c>
    </row>
    <row r="229" spans="3:16" x14ac:dyDescent="0.25">
      <c r="C229" s="40" t="s">
        <v>62</v>
      </c>
      <c r="D229" s="40" t="s">
        <v>146</v>
      </c>
      <c r="E229" s="40" t="s">
        <v>134</v>
      </c>
      <c r="F229" s="40" t="s">
        <v>132</v>
      </c>
      <c r="G229" s="30">
        <v>0</v>
      </c>
      <c r="H229" s="30">
        <v>0</v>
      </c>
      <c r="I229" s="30">
        <v>0</v>
      </c>
      <c r="M229" s="39" t="s">
        <v>136</v>
      </c>
      <c r="N229" s="38">
        <v>416.79010115606934</v>
      </c>
      <c r="O229" s="38">
        <v>446.9256327166824</v>
      </c>
      <c r="P229" s="38">
        <v>863.71573387275168</v>
      </c>
    </row>
    <row r="230" spans="3:16" x14ac:dyDescent="0.25">
      <c r="C230" s="40" t="s">
        <v>62</v>
      </c>
      <c r="D230" s="40" t="s">
        <v>146</v>
      </c>
      <c r="E230" s="40" t="s">
        <v>135</v>
      </c>
      <c r="F230" s="40" t="s">
        <v>132</v>
      </c>
      <c r="G230" s="30">
        <v>2338</v>
      </c>
      <c r="H230" s="30">
        <v>2314</v>
      </c>
      <c r="I230" s="30">
        <v>4652</v>
      </c>
      <c r="M230" s="39" t="s">
        <v>133</v>
      </c>
      <c r="N230" s="38">
        <v>350</v>
      </c>
      <c r="O230" s="38">
        <v>350</v>
      </c>
      <c r="P230" s="38">
        <v>700</v>
      </c>
    </row>
    <row r="231" spans="3:16" x14ac:dyDescent="0.25">
      <c r="C231" s="40" t="s">
        <v>82</v>
      </c>
      <c r="D231" s="40" t="s">
        <v>146</v>
      </c>
      <c r="E231" s="40" t="s">
        <v>136</v>
      </c>
      <c r="F231" s="40" t="s">
        <v>132</v>
      </c>
      <c r="G231" s="30">
        <v>150</v>
      </c>
      <c r="H231" s="30">
        <v>150</v>
      </c>
      <c r="I231" s="30">
        <v>300</v>
      </c>
      <c r="M231" s="39" t="s">
        <v>134</v>
      </c>
      <c r="N231" s="38">
        <v>150</v>
      </c>
      <c r="O231" s="38">
        <v>150</v>
      </c>
      <c r="P231" s="38">
        <v>300</v>
      </c>
    </row>
    <row r="232" spans="3:16" x14ac:dyDescent="0.25">
      <c r="C232" s="40" t="s">
        <v>82</v>
      </c>
      <c r="D232" s="40" t="s">
        <v>146</v>
      </c>
      <c r="E232" s="40" t="s">
        <v>133</v>
      </c>
      <c r="F232" s="40" t="s">
        <v>132</v>
      </c>
      <c r="G232" s="30">
        <v>850</v>
      </c>
      <c r="H232" s="30">
        <v>850</v>
      </c>
      <c r="I232" s="30">
        <v>1700</v>
      </c>
      <c r="M232" s="39" t="s">
        <v>135</v>
      </c>
      <c r="N232" s="38">
        <v>1750</v>
      </c>
      <c r="O232" s="38">
        <v>1700</v>
      </c>
      <c r="P232" s="38">
        <v>3450</v>
      </c>
    </row>
    <row r="233" spans="3:16" x14ac:dyDescent="0.25">
      <c r="C233" s="40" t="s">
        <v>82</v>
      </c>
      <c r="D233" s="40" t="s">
        <v>146</v>
      </c>
      <c r="E233" s="40" t="s">
        <v>134</v>
      </c>
      <c r="F233" s="40" t="s">
        <v>132</v>
      </c>
      <c r="G233" s="30">
        <v>0</v>
      </c>
      <c r="H233" s="30">
        <v>0</v>
      </c>
      <c r="I233" s="30">
        <v>0</v>
      </c>
      <c r="M233" s="2" t="s">
        <v>15</v>
      </c>
      <c r="N233" s="38">
        <v>6350</v>
      </c>
      <c r="O233" s="38">
        <v>4920.3285204479262</v>
      </c>
      <c r="P233" s="38">
        <v>11270.328520447925</v>
      </c>
    </row>
    <row r="234" spans="3:16" x14ac:dyDescent="0.25">
      <c r="C234" s="40" t="s">
        <v>82</v>
      </c>
      <c r="D234" s="40" t="s">
        <v>146</v>
      </c>
      <c r="E234" s="40" t="s">
        <v>135</v>
      </c>
      <c r="F234" s="40" t="s">
        <v>132</v>
      </c>
      <c r="G234" s="30">
        <v>322</v>
      </c>
      <c r="H234" s="30">
        <v>600</v>
      </c>
      <c r="I234" s="30">
        <v>922</v>
      </c>
      <c r="M234" s="39" t="s">
        <v>136</v>
      </c>
      <c r="N234" s="38">
        <v>1500</v>
      </c>
      <c r="O234" s="38">
        <v>1229.3285204479264</v>
      </c>
      <c r="P234" s="38">
        <v>2729.3285204479262</v>
      </c>
    </row>
    <row r="235" spans="3:16" x14ac:dyDescent="0.25">
      <c r="C235" s="40" t="s">
        <v>84</v>
      </c>
      <c r="D235" s="40" t="s">
        <v>146</v>
      </c>
      <c r="E235" s="40" t="s">
        <v>136</v>
      </c>
      <c r="F235" s="40" t="s">
        <v>132</v>
      </c>
      <c r="G235" s="30">
        <v>300</v>
      </c>
      <c r="H235" s="30">
        <v>300</v>
      </c>
      <c r="I235" s="30">
        <v>600</v>
      </c>
      <c r="M235" s="39" t="s">
        <v>133</v>
      </c>
      <c r="N235" s="38">
        <v>2500</v>
      </c>
      <c r="O235" s="38">
        <v>1700</v>
      </c>
      <c r="P235" s="38">
        <v>4200</v>
      </c>
    </row>
    <row r="236" spans="3:16" x14ac:dyDescent="0.25">
      <c r="C236" s="40" t="s">
        <v>84</v>
      </c>
      <c r="D236" s="40" t="s">
        <v>146</v>
      </c>
      <c r="E236" s="40" t="s">
        <v>133</v>
      </c>
      <c r="F236" s="40" t="s">
        <v>132</v>
      </c>
      <c r="G236" s="30">
        <v>450</v>
      </c>
      <c r="H236" s="30">
        <v>450</v>
      </c>
      <c r="I236" s="30">
        <v>900</v>
      </c>
      <c r="M236" s="39" t="s">
        <v>134</v>
      </c>
      <c r="N236" s="38">
        <v>400</v>
      </c>
      <c r="O236" s="38">
        <v>400</v>
      </c>
      <c r="P236" s="38">
        <v>800</v>
      </c>
    </row>
    <row r="237" spans="3:16" x14ac:dyDescent="0.25">
      <c r="C237" s="40" t="s">
        <v>84</v>
      </c>
      <c r="D237" s="40" t="s">
        <v>146</v>
      </c>
      <c r="E237" s="40" t="s">
        <v>134</v>
      </c>
      <c r="F237" s="40" t="s">
        <v>132</v>
      </c>
      <c r="G237" s="30">
        <v>0</v>
      </c>
      <c r="H237" s="30">
        <v>0</v>
      </c>
      <c r="I237" s="30">
        <v>0</v>
      </c>
      <c r="M237" s="39" t="s">
        <v>135</v>
      </c>
      <c r="N237" s="38">
        <v>1950</v>
      </c>
      <c r="O237" s="38">
        <v>1591</v>
      </c>
      <c r="P237" s="38">
        <v>3541</v>
      </c>
    </row>
    <row r="238" spans="3:16" x14ac:dyDescent="0.25">
      <c r="C238" s="40" t="s">
        <v>84</v>
      </c>
      <c r="D238" s="40" t="s">
        <v>146</v>
      </c>
      <c r="E238" s="40" t="s">
        <v>135</v>
      </c>
      <c r="F238" s="40" t="s">
        <v>132</v>
      </c>
      <c r="G238" s="30">
        <v>700</v>
      </c>
      <c r="H238" s="30">
        <v>800</v>
      </c>
      <c r="I238" s="30">
        <v>1500</v>
      </c>
      <c r="M238" s="2" t="s">
        <v>82</v>
      </c>
      <c r="N238" s="38">
        <v>1322</v>
      </c>
      <c r="O238" s="38">
        <v>1600</v>
      </c>
      <c r="P238" s="38">
        <v>2922</v>
      </c>
    </row>
    <row r="239" spans="3:16" x14ac:dyDescent="0.25">
      <c r="C239" s="40" t="s">
        <v>22</v>
      </c>
      <c r="D239" s="40" t="s">
        <v>146</v>
      </c>
      <c r="E239" s="40" t="s">
        <v>136</v>
      </c>
      <c r="F239" s="40" t="s">
        <v>132</v>
      </c>
      <c r="G239" s="30">
        <v>1577.4927745664741</v>
      </c>
      <c r="H239" s="30">
        <v>1400</v>
      </c>
      <c r="I239" s="30">
        <v>2977.4927745664741</v>
      </c>
      <c r="M239" s="39" t="s">
        <v>136</v>
      </c>
      <c r="N239" s="38">
        <v>150</v>
      </c>
      <c r="O239" s="38">
        <v>150</v>
      </c>
      <c r="P239" s="38">
        <v>300</v>
      </c>
    </row>
    <row r="240" spans="3:16" x14ac:dyDescent="0.25">
      <c r="C240" s="40" t="s">
        <v>22</v>
      </c>
      <c r="D240" s="40" t="s">
        <v>146</v>
      </c>
      <c r="E240" s="40" t="s">
        <v>133</v>
      </c>
      <c r="F240" s="40" t="s">
        <v>132</v>
      </c>
      <c r="G240" s="30">
        <v>1300</v>
      </c>
      <c r="H240" s="30">
        <v>1295</v>
      </c>
      <c r="I240" s="30">
        <v>2595</v>
      </c>
      <c r="M240" s="39" t="s">
        <v>133</v>
      </c>
      <c r="N240" s="38">
        <v>850</v>
      </c>
      <c r="O240" s="38">
        <v>850</v>
      </c>
      <c r="P240" s="38">
        <v>1700</v>
      </c>
    </row>
    <row r="241" spans="3:16" x14ac:dyDescent="0.25">
      <c r="C241" s="40" t="s">
        <v>22</v>
      </c>
      <c r="D241" s="40" t="s">
        <v>146</v>
      </c>
      <c r="E241" s="40" t="s">
        <v>134</v>
      </c>
      <c r="F241" s="40" t="s">
        <v>132</v>
      </c>
      <c r="G241" s="30">
        <v>500</v>
      </c>
      <c r="H241" s="30">
        <v>500</v>
      </c>
      <c r="I241" s="30">
        <v>1000</v>
      </c>
      <c r="M241" s="39" t="s">
        <v>134</v>
      </c>
      <c r="N241" s="38">
        <v>0</v>
      </c>
      <c r="O241" s="38">
        <v>0</v>
      </c>
      <c r="P241" s="38">
        <v>0</v>
      </c>
    </row>
    <row r="242" spans="3:16" x14ac:dyDescent="0.25">
      <c r="C242" s="40" t="s">
        <v>22</v>
      </c>
      <c r="D242" s="40" t="s">
        <v>146</v>
      </c>
      <c r="E242" s="40" t="s">
        <v>135</v>
      </c>
      <c r="F242" s="40" t="s">
        <v>132</v>
      </c>
      <c r="G242" s="30">
        <v>2858</v>
      </c>
      <c r="H242" s="30">
        <v>2700</v>
      </c>
      <c r="I242" s="30">
        <v>5558</v>
      </c>
      <c r="M242" s="39" t="s">
        <v>135</v>
      </c>
      <c r="N242" s="38">
        <v>322</v>
      </c>
      <c r="O242" s="38">
        <v>600</v>
      </c>
      <c r="P242" s="38">
        <v>922</v>
      </c>
    </row>
    <row r="243" spans="3:16" x14ac:dyDescent="0.25">
      <c r="C243" s="40" t="s">
        <v>83</v>
      </c>
      <c r="D243" s="40" t="s">
        <v>146</v>
      </c>
      <c r="E243" s="40" t="s">
        <v>136</v>
      </c>
      <c r="F243" s="40" t="s">
        <v>132</v>
      </c>
      <c r="G243" s="30">
        <v>200</v>
      </c>
      <c r="H243" s="30">
        <v>100</v>
      </c>
      <c r="I243" s="30">
        <v>300</v>
      </c>
      <c r="M243" s="2" t="s">
        <v>37</v>
      </c>
      <c r="N243" s="38">
        <v>926</v>
      </c>
      <c r="O243" s="38">
        <v>974</v>
      </c>
      <c r="P243" s="38">
        <v>1900</v>
      </c>
    </row>
    <row r="244" spans="3:16" x14ac:dyDescent="0.25">
      <c r="C244" s="40" t="s">
        <v>83</v>
      </c>
      <c r="D244" s="40" t="s">
        <v>146</v>
      </c>
      <c r="E244" s="40" t="s">
        <v>133</v>
      </c>
      <c r="F244" s="40" t="s">
        <v>132</v>
      </c>
      <c r="G244" s="30">
        <v>610</v>
      </c>
      <c r="H244" s="30">
        <v>580</v>
      </c>
      <c r="I244" s="30">
        <v>1190</v>
      </c>
      <c r="M244" s="39" t="s">
        <v>136</v>
      </c>
      <c r="N244" s="38">
        <v>200</v>
      </c>
      <c r="O244" s="38">
        <v>300</v>
      </c>
      <c r="P244" s="38">
        <v>500</v>
      </c>
    </row>
    <row r="245" spans="3:16" x14ac:dyDescent="0.25">
      <c r="C245" s="40" t="s">
        <v>83</v>
      </c>
      <c r="D245" s="40" t="s">
        <v>146</v>
      </c>
      <c r="E245" s="40" t="s">
        <v>134</v>
      </c>
      <c r="F245" s="40" t="s">
        <v>132</v>
      </c>
      <c r="G245" s="30">
        <v>0</v>
      </c>
      <c r="H245" s="30">
        <v>0</v>
      </c>
      <c r="I245" s="30">
        <v>0</v>
      </c>
      <c r="M245" s="39" t="s">
        <v>133</v>
      </c>
      <c r="N245" s="38">
        <v>0</v>
      </c>
      <c r="O245" s="38">
        <v>0</v>
      </c>
      <c r="P245" s="38">
        <v>0</v>
      </c>
    </row>
    <row r="246" spans="3:16" x14ac:dyDescent="0.25">
      <c r="C246" s="40" t="s">
        <v>83</v>
      </c>
      <c r="D246" s="40" t="s">
        <v>146</v>
      </c>
      <c r="E246" s="40" t="s">
        <v>135</v>
      </c>
      <c r="F246" s="40" t="s">
        <v>132</v>
      </c>
      <c r="G246" s="30">
        <v>125</v>
      </c>
      <c r="H246" s="30">
        <v>125</v>
      </c>
      <c r="I246" s="30">
        <v>250</v>
      </c>
      <c r="M246" s="39" t="s">
        <v>134</v>
      </c>
      <c r="N246" s="38">
        <v>100</v>
      </c>
      <c r="O246" s="38">
        <v>100</v>
      </c>
      <c r="P246" s="38">
        <v>200</v>
      </c>
    </row>
    <row r="247" spans="3:16" x14ac:dyDescent="0.25">
      <c r="C247" s="40" t="s">
        <v>18</v>
      </c>
      <c r="D247" s="40" t="s">
        <v>146</v>
      </c>
      <c r="E247" s="40" t="s">
        <v>136</v>
      </c>
      <c r="F247" s="40" t="s">
        <v>132</v>
      </c>
      <c r="G247" s="30">
        <v>300</v>
      </c>
      <c r="H247" s="30">
        <v>200</v>
      </c>
      <c r="I247" s="30">
        <v>500</v>
      </c>
      <c r="M247" s="39" t="s">
        <v>135</v>
      </c>
      <c r="N247" s="38">
        <v>626</v>
      </c>
      <c r="O247" s="38">
        <v>574</v>
      </c>
      <c r="P247" s="38">
        <v>1200</v>
      </c>
    </row>
    <row r="248" spans="3:16" x14ac:dyDescent="0.25">
      <c r="C248" s="40" t="s">
        <v>18</v>
      </c>
      <c r="D248" s="40" t="s">
        <v>146</v>
      </c>
      <c r="E248" s="40" t="s">
        <v>133</v>
      </c>
      <c r="F248" s="40" t="s">
        <v>132</v>
      </c>
      <c r="G248" s="30">
        <v>2100</v>
      </c>
      <c r="H248" s="30">
        <v>2175</v>
      </c>
      <c r="I248" s="30">
        <v>4275</v>
      </c>
      <c r="M248" s="2" t="s">
        <v>84</v>
      </c>
      <c r="N248" s="38">
        <v>1450</v>
      </c>
      <c r="O248" s="38">
        <v>1550</v>
      </c>
      <c r="P248" s="38">
        <v>3000</v>
      </c>
    </row>
    <row r="249" spans="3:16" x14ac:dyDescent="0.25">
      <c r="C249" s="40" t="s">
        <v>18</v>
      </c>
      <c r="D249" s="40" t="s">
        <v>146</v>
      </c>
      <c r="E249" s="40" t="s">
        <v>134</v>
      </c>
      <c r="F249" s="40" t="s">
        <v>132</v>
      </c>
      <c r="G249" s="30">
        <v>0</v>
      </c>
      <c r="H249" s="30">
        <v>0</v>
      </c>
      <c r="I249" s="30">
        <v>0</v>
      </c>
      <c r="M249" s="39" t="s">
        <v>136</v>
      </c>
      <c r="N249" s="38">
        <v>300</v>
      </c>
      <c r="O249" s="38">
        <v>300</v>
      </c>
      <c r="P249" s="38">
        <v>600</v>
      </c>
    </row>
    <row r="250" spans="3:16" x14ac:dyDescent="0.25">
      <c r="C250" s="40" t="s">
        <v>18</v>
      </c>
      <c r="D250" s="40" t="s">
        <v>146</v>
      </c>
      <c r="E250" s="40" t="s">
        <v>135</v>
      </c>
      <c r="F250" s="40" t="s">
        <v>132</v>
      </c>
      <c r="G250" s="30">
        <v>225</v>
      </c>
      <c r="H250" s="30">
        <v>225</v>
      </c>
      <c r="I250" s="30">
        <v>450</v>
      </c>
      <c r="M250" s="39" t="s">
        <v>133</v>
      </c>
      <c r="N250" s="38">
        <v>450</v>
      </c>
      <c r="O250" s="38">
        <v>450</v>
      </c>
      <c r="P250" s="38">
        <v>900</v>
      </c>
    </row>
    <row r="251" spans="3:16" x14ac:dyDescent="0.25">
      <c r="C251" s="40" t="s">
        <v>77</v>
      </c>
      <c r="D251" s="40" t="s">
        <v>146</v>
      </c>
      <c r="E251" s="40" t="s">
        <v>136</v>
      </c>
      <c r="F251" s="40" t="s">
        <v>132</v>
      </c>
      <c r="G251" s="30">
        <v>1012.9154624277456</v>
      </c>
      <c r="H251" s="30">
        <v>911.73140817917044</v>
      </c>
      <c r="I251" s="30">
        <v>1924.6468706069161</v>
      </c>
      <c r="M251" s="39" t="s">
        <v>134</v>
      </c>
      <c r="N251" s="38">
        <v>0</v>
      </c>
      <c r="O251" s="38">
        <v>0</v>
      </c>
      <c r="P251" s="38">
        <v>0</v>
      </c>
    </row>
    <row r="252" spans="3:16" x14ac:dyDescent="0.25">
      <c r="C252" s="40" t="s">
        <v>77</v>
      </c>
      <c r="D252" s="40" t="s">
        <v>146</v>
      </c>
      <c r="E252" s="40" t="s">
        <v>133</v>
      </c>
      <c r="F252" s="40" t="s">
        <v>132</v>
      </c>
      <c r="G252" s="30">
        <v>2200</v>
      </c>
      <c r="H252" s="30">
        <v>2100</v>
      </c>
      <c r="I252" s="30">
        <v>4300</v>
      </c>
      <c r="M252" s="39" t="s">
        <v>135</v>
      </c>
      <c r="N252" s="38">
        <v>700</v>
      </c>
      <c r="O252" s="38">
        <v>800</v>
      </c>
      <c r="P252" s="38">
        <v>1500</v>
      </c>
    </row>
    <row r="253" spans="3:16" x14ac:dyDescent="0.25">
      <c r="C253" s="40" t="s">
        <v>77</v>
      </c>
      <c r="D253" s="40" t="s">
        <v>146</v>
      </c>
      <c r="E253" s="40" t="s">
        <v>134</v>
      </c>
      <c r="F253" s="40" t="s">
        <v>132</v>
      </c>
      <c r="G253" s="30">
        <v>0</v>
      </c>
      <c r="H253" s="30">
        <v>0</v>
      </c>
      <c r="I253" s="30">
        <v>0</v>
      </c>
      <c r="M253" s="2" t="s">
        <v>42</v>
      </c>
      <c r="N253" s="38">
        <v>286.58399566473986</v>
      </c>
      <c r="O253" s="38">
        <v>233.92641207596702</v>
      </c>
      <c r="P253" s="38">
        <v>520.51040774070691</v>
      </c>
    </row>
    <row r="254" spans="3:16" x14ac:dyDescent="0.25">
      <c r="C254" s="40" t="s">
        <v>77</v>
      </c>
      <c r="D254" s="40" t="s">
        <v>146</v>
      </c>
      <c r="E254" s="40" t="s">
        <v>135</v>
      </c>
      <c r="F254" s="40" t="s">
        <v>132</v>
      </c>
      <c r="G254" s="30">
        <v>2786</v>
      </c>
      <c r="H254" s="30">
        <v>2531</v>
      </c>
      <c r="I254" s="30">
        <v>5317</v>
      </c>
      <c r="M254" s="39" t="s">
        <v>136</v>
      </c>
      <c r="N254" s="38">
        <v>137.58399566473989</v>
      </c>
      <c r="O254" s="38">
        <v>125.92641207596702</v>
      </c>
      <c r="P254" s="38">
        <v>263.51040774070691</v>
      </c>
    </row>
    <row r="255" spans="3:16" x14ac:dyDescent="0.25">
      <c r="C255" s="40" t="s">
        <v>9</v>
      </c>
      <c r="D255" s="40" t="s">
        <v>147</v>
      </c>
      <c r="E255" s="40" t="s">
        <v>131</v>
      </c>
      <c r="F255" s="40" t="s">
        <v>132</v>
      </c>
      <c r="G255" s="30">
        <v>1280.0758670520231</v>
      </c>
      <c r="H255" s="30">
        <v>1557.7185282415194</v>
      </c>
      <c r="I255" s="30">
        <v>2837.7943952935425</v>
      </c>
      <c r="M255" s="39" t="s">
        <v>133</v>
      </c>
      <c r="N255" s="38">
        <v>0</v>
      </c>
      <c r="O255" s="38">
        <v>0</v>
      </c>
      <c r="P255" s="38">
        <v>0</v>
      </c>
    </row>
    <row r="256" spans="3:16" x14ac:dyDescent="0.25">
      <c r="C256" s="40" t="s">
        <v>9</v>
      </c>
      <c r="D256" s="40" t="s">
        <v>147</v>
      </c>
      <c r="E256" s="40" t="s">
        <v>133</v>
      </c>
      <c r="F256" s="40" t="s">
        <v>132</v>
      </c>
      <c r="G256" s="30">
        <v>0</v>
      </c>
      <c r="H256" s="30">
        <v>0</v>
      </c>
      <c r="I256" s="30">
        <v>0</v>
      </c>
      <c r="M256" s="39" t="s">
        <v>134</v>
      </c>
      <c r="N256" s="38">
        <v>0</v>
      </c>
      <c r="O256" s="38">
        <v>0</v>
      </c>
      <c r="P256" s="38">
        <v>0</v>
      </c>
    </row>
    <row r="257" spans="3:16" x14ac:dyDescent="0.25">
      <c r="C257" s="40" t="s">
        <v>9</v>
      </c>
      <c r="D257" s="40" t="s">
        <v>147</v>
      </c>
      <c r="E257" s="40" t="s">
        <v>134</v>
      </c>
      <c r="F257" s="40" t="s">
        <v>132</v>
      </c>
      <c r="G257" s="30">
        <v>55</v>
      </c>
      <c r="H257" s="30">
        <v>49</v>
      </c>
      <c r="I257" s="30">
        <v>104</v>
      </c>
      <c r="M257" s="39" t="s">
        <v>135</v>
      </c>
      <c r="N257" s="38">
        <v>149</v>
      </c>
      <c r="O257" s="38">
        <v>108</v>
      </c>
      <c r="P257" s="38">
        <v>257</v>
      </c>
    </row>
    <row r="258" spans="3:16" x14ac:dyDescent="0.25">
      <c r="C258" s="40" t="s">
        <v>9</v>
      </c>
      <c r="D258" s="40" t="s">
        <v>147</v>
      </c>
      <c r="E258" s="40" t="s">
        <v>135</v>
      </c>
      <c r="F258" s="40" t="s">
        <v>132</v>
      </c>
      <c r="G258" s="30">
        <v>2092</v>
      </c>
      <c r="H258" s="30">
        <v>1150</v>
      </c>
      <c r="I258" s="30">
        <v>3242</v>
      </c>
      <c r="M258" s="2" t="s">
        <v>30</v>
      </c>
      <c r="N258" s="38">
        <v>1009.4140173410404</v>
      </c>
      <c r="O258" s="38">
        <v>790</v>
      </c>
      <c r="P258" s="38">
        <v>1799.4140173410406</v>
      </c>
    </row>
    <row r="259" spans="3:16" x14ac:dyDescent="0.25">
      <c r="C259" s="40" t="s">
        <v>8</v>
      </c>
      <c r="D259" s="40" t="s">
        <v>147</v>
      </c>
      <c r="E259" s="40" t="s">
        <v>136</v>
      </c>
      <c r="F259" s="40" t="s">
        <v>132</v>
      </c>
      <c r="G259" s="30">
        <v>338.74638728323703</v>
      </c>
      <c r="H259" s="30">
        <v>435.19422453751179</v>
      </c>
      <c r="I259" s="30">
        <v>773.9406118207487</v>
      </c>
      <c r="M259" s="39" t="s">
        <v>136</v>
      </c>
      <c r="N259" s="38">
        <v>402.41401734104045</v>
      </c>
      <c r="O259" s="38">
        <v>372</v>
      </c>
      <c r="P259" s="38">
        <v>774.41401734104045</v>
      </c>
    </row>
    <row r="260" spans="3:16" x14ac:dyDescent="0.25">
      <c r="C260" s="40" t="s">
        <v>8</v>
      </c>
      <c r="D260" s="40" t="s">
        <v>147</v>
      </c>
      <c r="E260" s="40" t="s">
        <v>133</v>
      </c>
      <c r="F260" s="40" t="s">
        <v>132</v>
      </c>
      <c r="G260" s="30">
        <v>50</v>
      </c>
      <c r="H260" s="30">
        <v>50</v>
      </c>
      <c r="I260" s="30">
        <v>100</v>
      </c>
      <c r="M260" s="39" t="s">
        <v>133</v>
      </c>
      <c r="N260" s="38">
        <v>0</v>
      </c>
      <c r="O260" s="38">
        <v>0</v>
      </c>
      <c r="P260" s="38">
        <v>0</v>
      </c>
    </row>
    <row r="261" spans="3:16" x14ac:dyDescent="0.25">
      <c r="C261" s="40" t="s">
        <v>8</v>
      </c>
      <c r="D261" s="40" t="s">
        <v>147</v>
      </c>
      <c r="E261" s="40" t="s">
        <v>134</v>
      </c>
      <c r="F261" s="40" t="s">
        <v>132</v>
      </c>
      <c r="G261" s="30">
        <v>0</v>
      </c>
      <c r="H261" s="30">
        <v>0</v>
      </c>
      <c r="I261" s="30">
        <v>0</v>
      </c>
      <c r="M261" s="39" t="s">
        <v>134</v>
      </c>
      <c r="N261" s="38">
        <v>0</v>
      </c>
      <c r="O261" s="38">
        <v>0</v>
      </c>
      <c r="P261" s="38">
        <v>0</v>
      </c>
    </row>
    <row r="262" spans="3:16" x14ac:dyDescent="0.25">
      <c r="C262" s="40" t="s">
        <v>8</v>
      </c>
      <c r="D262" s="40" t="s">
        <v>147</v>
      </c>
      <c r="E262" s="40" t="s">
        <v>135</v>
      </c>
      <c r="F262" s="40" t="s">
        <v>132</v>
      </c>
      <c r="G262" s="30">
        <v>2175</v>
      </c>
      <c r="H262" s="30">
        <v>2025</v>
      </c>
      <c r="I262" s="30">
        <v>4200</v>
      </c>
      <c r="M262" s="39" t="s">
        <v>135</v>
      </c>
      <c r="N262" s="38">
        <v>607</v>
      </c>
      <c r="O262" s="38">
        <v>418</v>
      </c>
      <c r="P262" s="38">
        <v>1025</v>
      </c>
    </row>
    <row r="263" spans="3:16" x14ac:dyDescent="0.25">
      <c r="C263" s="40" t="s">
        <v>6</v>
      </c>
      <c r="D263" s="40" t="s">
        <v>147</v>
      </c>
      <c r="E263" s="40" t="s">
        <v>136</v>
      </c>
      <c r="F263" s="40" t="s">
        <v>132</v>
      </c>
      <c r="G263" s="30">
        <v>964.5773121387283</v>
      </c>
      <c r="H263" s="30">
        <v>1058.657040895853</v>
      </c>
      <c r="I263" s="30">
        <v>2023.2343530345813</v>
      </c>
      <c r="M263" s="2" t="s">
        <v>22</v>
      </c>
      <c r="N263" s="38">
        <v>6235.4927745664736</v>
      </c>
      <c r="O263" s="38">
        <v>5895</v>
      </c>
      <c r="P263" s="38">
        <v>12130.492774566474</v>
      </c>
    </row>
    <row r="264" spans="3:16" x14ac:dyDescent="0.25">
      <c r="C264" s="40" t="s">
        <v>6</v>
      </c>
      <c r="D264" s="40" t="s">
        <v>147</v>
      </c>
      <c r="E264" s="40" t="s">
        <v>133</v>
      </c>
      <c r="F264" s="40" t="s">
        <v>132</v>
      </c>
      <c r="G264" s="30">
        <v>0</v>
      </c>
      <c r="H264" s="30">
        <v>0</v>
      </c>
      <c r="I264" s="30">
        <v>0</v>
      </c>
      <c r="M264" s="39" t="s">
        <v>136</v>
      </c>
      <c r="N264" s="38">
        <v>1577.4927745664741</v>
      </c>
      <c r="O264" s="38">
        <v>1400</v>
      </c>
      <c r="P264" s="38">
        <v>2977.4927745664741</v>
      </c>
    </row>
    <row r="265" spans="3:16" x14ac:dyDescent="0.25">
      <c r="C265" s="40" t="s">
        <v>6</v>
      </c>
      <c r="D265" s="40" t="s">
        <v>147</v>
      </c>
      <c r="E265" s="40" t="s">
        <v>134</v>
      </c>
      <c r="F265" s="40" t="s">
        <v>132</v>
      </c>
      <c r="G265" s="30">
        <v>100</v>
      </c>
      <c r="H265" s="30">
        <v>80</v>
      </c>
      <c r="I265" s="30">
        <v>180</v>
      </c>
      <c r="M265" s="39" t="s">
        <v>133</v>
      </c>
      <c r="N265" s="38">
        <v>1300</v>
      </c>
      <c r="O265" s="38">
        <v>1295</v>
      </c>
      <c r="P265" s="38">
        <v>2595</v>
      </c>
    </row>
    <row r="266" spans="3:16" x14ac:dyDescent="0.25">
      <c r="C266" s="40" t="s">
        <v>6</v>
      </c>
      <c r="D266" s="40" t="s">
        <v>147</v>
      </c>
      <c r="E266" s="40" t="s">
        <v>135</v>
      </c>
      <c r="F266" s="40" t="s">
        <v>132</v>
      </c>
      <c r="G266" s="30">
        <v>3971</v>
      </c>
      <c r="H266" s="30">
        <v>3571</v>
      </c>
      <c r="I266" s="30">
        <v>7542</v>
      </c>
      <c r="M266" s="39" t="s">
        <v>134</v>
      </c>
      <c r="N266" s="38">
        <v>500</v>
      </c>
      <c r="O266" s="38">
        <v>500</v>
      </c>
      <c r="P266" s="38">
        <v>1000</v>
      </c>
    </row>
    <row r="267" spans="3:16" x14ac:dyDescent="0.25">
      <c r="C267" s="40" t="s">
        <v>7</v>
      </c>
      <c r="D267" s="40" t="s">
        <v>147</v>
      </c>
      <c r="E267" s="40" t="s">
        <v>136</v>
      </c>
      <c r="F267" s="40" t="s">
        <v>132</v>
      </c>
      <c r="G267" s="30">
        <v>1526.0205924855491</v>
      </c>
      <c r="H267" s="30">
        <v>1851.9422453751181</v>
      </c>
      <c r="I267" s="30">
        <v>3377.9628378606672</v>
      </c>
      <c r="M267" s="39" t="s">
        <v>135</v>
      </c>
      <c r="N267" s="38">
        <v>2858</v>
      </c>
      <c r="O267" s="38">
        <v>2700</v>
      </c>
      <c r="P267" s="38">
        <v>5558</v>
      </c>
    </row>
    <row r="268" spans="3:16" x14ac:dyDescent="0.25">
      <c r="C268" s="40" t="s">
        <v>7</v>
      </c>
      <c r="D268" s="40" t="s">
        <v>147</v>
      </c>
      <c r="E268" s="40" t="s">
        <v>133</v>
      </c>
      <c r="F268" s="40" t="s">
        <v>132</v>
      </c>
      <c r="G268" s="30">
        <v>0</v>
      </c>
      <c r="H268" s="30">
        <v>0</v>
      </c>
      <c r="I268" s="30">
        <v>0</v>
      </c>
      <c r="M268" s="2" t="s">
        <v>5</v>
      </c>
      <c r="N268" s="38">
        <v>5241.9058887283236</v>
      </c>
      <c r="O268" s="38">
        <v>5393.1239591451658</v>
      </c>
      <c r="P268" s="38">
        <v>10635.029847873489</v>
      </c>
    </row>
    <row r="269" spans="3:16" x14ac:dyDescent="0.25">
      <c r="C269" s="40" t="s">
        <v>7</v>
      </c>
      <c r="D269" s="40" t="s">
        <v>147</v>
      </c>
      <c r="E269" s="40" t="s">
        <v>134</v>
      </c>
      <c r="F269" s="40" t="s">
        <v>132</v>
      </c>
      <c r="G269" s="30">
        <v>100</v>
      </c>
      <c r="H269" s="30">
        <v>80</v>
      </c>
      <c r="I269" s="30">
        <v>180</v>
      </c>
      <c r="M269" s="39" t="s">
        <v>136</v>
      </c>
      <c r="N269" s="38">
        <v>970.90588872832382</v>
      </c>
      <c r="O269" s="38">
        <v>1122.1239591451658</v>
      </c>
      <c r="P269" s="38">
        <v>2093.0298478734899</v>
      </c>
    </row>
    <row r="270" spans="3:16" x14ac:dyDescent="0.25">
      <c r="C270" s="40" t="s">
        <v>7</v>
      </c>
      <c r="D270" s="40" t="s">
        <v>147</v>
      </c>
      <c r="E270" s="40" t="s">
        <v>135</v>
      </c>
      <c r="F270" s="40" t="s">
        <v>132</v>
      </c>
      <c r="G270" s="30">
        <v>836</v>
      </c>
      <c r="H270" s="30">
        <v>740</v>
      </c>
      <c r="I270" s="30">
        <v>1576</v>
      </c>
      <c r="M270" s="39" t="s">
        <v>133</v>
      </c>
      <c r="N270" s="38">
        <v>0</v>
      </c>
      <c r="O270" s="38">
        <v>0</v>
      </c>
      <c r="P270" s="38">
        <v>0</v>
      </c>
    </row>
    <row r="271" spans="3:16" x14ac:dyDescent="0.25">
      <c r="C271" s="40" t="s">
        <v>33</v>
      </c>
      <c r="D271" s="40" t="s">
        <v>147</v>
      </c>
      <c r="E271" s="40" t="s">
        <v>136</v>
      </c>
      <c r="F271" s="40" t="s">
        <v>132</v>
      </c>
      <c r="G271" s="30">
        <v>747.03486271676297</v>
      </c>
      <c r="H271" s="30">
        <v>788.05447311210469</v>
      </c>
      <c r="I271" s="30">
        <v>1535.0893358288677</v>
      </c>
      <c r="M271" s="39" t="s">
        <v>134</v>
      </c>
      <c r="N271" s="38">
        <v>300</v>
      </c>
      <c r="O271" s="38">
        <v>300</v>
      </c>
      <c r="P271" s="38">
        <v>600</v>
      </c>
    </row>
    <row r="272" spans="3:16" x14ac:dyDescent="0.25">
      <c r="C272" s="40" t="s">
        <v>33</v>
      </c>
      <c r="D272" s="40" t="s">
        <v>147</v>
      </c>
      <c r="E272" s="40" t="s">
        <v>133</v>
      </c>
      <c r="F272" s="40" t="s">
        <v>132</v>
      </c>
      <c r="G272" s="30">
        <v>0</v>
      </c>
      <c r="H272" s="30">
        <v>0</v>
      </c>
      <c r="I272" s="30">
        <v>0</v>
      </c>
      <c r="M272" s="39" t="s">
        <v>135</v>
      </c>
      <c r="N272" s="38">
        <v>3971</v>
      </c>
      <c r="O272" s="38">
        <v>3971</v>
      </c>
      <c r="P272" s="38">
        <v>7942</v>
      </c>
    </row>
    <row r="273" spans="3:16" x14ac:dyDescent="0.25">
      <c r="C273" s="40" t="s">
        <v>33</v>
      </c>
      <c r="D273" s="40" t="s">
        <v>147</v>
      </c>
      <c r="E273" s="40" t="s">
        <v>134</v>
      </c>
      <c r="F273" s="40" t="s">
        <v>132</v>
      </c>
      <c r="G273" s="30">
        <v>0</v>
      </c>
      <c r="H273" s="30">
        <v>0</v>
      </c>
      <c r="I273" s="30">
        <v>0</v>
      </c>
      <c r="M273" s="2" t="s">
        <v>53</v>
      </c>
      <c r="N273" s="38">
        <v>9310.3323699421962</v>
      </c>
      <c r="O273" s="38">
        <v>9560.5582673612535</v>
      </c>
      <c r="P273" s="38">
        <v>18870.890637303448</v>
      </c>
    </row>
    <row r="274" spans="3:16" x14ac:dyDescent="0.25">
      <c r="C274" s="40" t="s">
        <v>33</v>
      </c>
      <c r="D274" s="40" t="s">
        <v>147</v>
      </c>
      <c r="E274" s="40" t="s">
        <v>135</v>
      </c>
      <c r="F274" s="40" t="s">
        <v>132</v>
      </c>
      <c r="G274" s="30">
        <v>398</v>
      </c>
      <c r="H274" s="30">
        <v>270</v>
      </c>
      <c r="I274" s="30">
        <v>668</v>
      </c>
      <c r="M274" s="39" t="s">
        <v>136</v>
      </c>
      <c r="N274" s="38">
        <v>710.33236994219658</v>
      </c>
      <c r="O274" s="38">
        <v>610.55826736125357</v>
      </c>
      <c r="P274" s="38">
        <v>1320.8906373034501</v>
      </c>
    </row>
    <row r="275" spans="3:16" x14ac:dyDescent="0.25">
      <c r="C275" s="40" t="s">
        <v>30</v>
      </c>
      <c r="D275" s="40" t="s">
        <v>147</v>
      </c>
      <c r="E275" s="40" t="s">
        <v>136</v>
      </c>
      <c r="F275" s="40" t="s">
        <v>132</v>
      </c>
      <c r="G275" s="30">
        <v>402.41401734104045</v>
      </c>
      <c r="H275" s="30">
        <v>372</v>
      </c>
      <c r="I275" s="30">
        <v>774.41401734104045</v>
      </c>
      <c r="M275" s="39" t="s">
        <v>133</v>
      </c>
      <c r="N275" s="38">
        <v>5500</v>
      </c>
      <c r="O275" s="38">
        <v>5500</v>
      </c>
      <c r="P275" s="38">
        <v>11000</v>
      </c>
    </row>
    <row r="276" spans="3:16" x14ac:dyDescent="0.25">
      <c r="C276" s="40" t="s">
        <v>30</v>
      </c>
      <c r="D276" s="40" t="s">
        <v>147</v>
      </c>
      <c r="E276" s="40" t="s">
        <v>133</v>
      </c>
      <c r="F276" s="40" t="s">
        <v>132</v>
      </c>
      <c r="G276" s="30">
        <v>0</v>
      </c>
      <c r="H276" s="30">
        <v>0</v>
      </c>
      <c r="I276" s="30">
        <v>0</v>
      </c>
      <c r="M276" s="39" t="s">
        <v>134</v>
      </c>
      <c r="N276" s="38">
        <v>1200</v>
      </c>
      <c r="O276" s="38">
        <v>1150</v>
      </c>
      <c r="P276" s="38">
        <v>2350</v>
      </c>
    </row>
    <row r="277" spans="3:16" x14ac:dyDescent="0.25">
      <c r="C277" s="40" t="s">
        <v>30</v>
      </c>
      <c r="D277" s="40" t="s">
        <v>147</v>
      </c>
      <c r="E277" s="40" t="s">
        <v>134</v>
      </c>
      <c r="F277" s="40" t="s">
        <v>132</v>
      </c>
      <c r="G277" s="30">
        <v>0</v>
      </c>
      <c r="H277" s="30">
        <v>0</v>
      </c>
      <c r="I277" s="30">
        <v>0</v>
      </c>
      <c r="M277" s="39" t="s">
        <v>135</v>
      </c>
      <c r="N277" s="38">
        <v>1900</v>
      </c>
      <c r="O277" s="38">
        <v>2300</v>
      </c>
      <c r="P277" s="38">
        <v>4200</v>
      </c>
    </row>
    <row r="278" spans="3:16" x14ac:dyDescent="0.25">
      <c r="C278" s="40" t="s">
        <v>30</v>
      </c>
      <c r="D278" s="40" t="s">
        <v>147</v>
      </c>
      <c r="E278" s="40" t="s">
        <v>135</v>
      </c>
      <c r="F278" s="40" t="s">
        <v>132</v>
      </c>
      <c r="G278" s="30">
        <v>607</v>
      </c>
      <c r="H278" s="30">
        <v>418</v>
      </c>
      <c r="I278" s="30">
        <v>1025</v>
      </c>
      <c r="M278" s="2" t="s">
        <v>2</v>
      </c>
      <c r="N278" s="38">
        <v>4958.0321531791906</v>
      </c>
      <c r="O278" s="38">
        <v>5019.3584232331104</v>
      </c>
      <c r="P278" s="38">
        <v>9977.390576412301</v>
      </c>
    </row>
    <row r="279" spans="3:16" x14ac:dyDescent="0.25">
      <c r="C279" s="40" t="s">
        <v>25</v>
      </c>
      <c r="D279" s="40" t="s">
        <v>147</v>
      </c>
      <c r="E279" s="40" t="s">
        <v>136</v>
      </c>
      <c r="F279" s="40" t="s">
        <v>132</v>
      </c>
      <c r="G279" s="30">
        <v>387.32369942196533</v>
      </c>
      <c r="H279" s="30">
        <v>269</v>
      </c>
      <c r="I279" s="30">
        <v>656.32369942196533</v>
      </c>
      <c r="M279" s="39" t="s">
        <v>136</v>
      </c>
      <c r="N279" s="38">
        <v>2458.032153179191</v>
      </c>
      <c r="O279" s="38">
        <v>2219.3584232331104</v>
      </c>
      <c r="P279" s="38">
        <v>4677.3905764123019</v>
      </c>
    </row>
    <row r="280" spans="3:16" x14ac:dyDescent="0.25">
      <c r="C280" s="40" t="s">
        <v>25</v>
      </c>
      <c r="D280" s="40" t="s">
        <v>147</v>
      </c>
      <c r="E280" s="40" t="s">
        <v>133</v>
      </c>
      <c r="F280" s="40" t="s">
        <v>132</v>
      </c>
      <c r="G280" s="30">
        <v>0</v>
      </c>
      <c r="H280" s="30">
        <v>0</v>
      </c>
      <c r="I280" s="30">
        <v>0</v>
      </c>
      <c r="M280" s="39" t="s">
        <v>133</v>
      </c>
      <c r="N280" s="38">
        <v>500</v>
      </c>
      <c r="O280" s="38">
        <v>500</v>
      </c>
      <c r="P280" s="38">
        <v>1000</v>
      </c>
    </row>
    <row r="281" spans="3:16" x14ac:dyDescent="0.25">
      <c r="C281" s="40" t="s">
        <v>25</v>
      </c>
      <c r="D281" s="40" t="s">
        <v>147</v>
      </c>
      <c r="E281" s="40" t="s">
        <v>134</v>
      </c>
      <c r="F281" s="40" t="s">
        <v>132</v>
      </c>
      <c r="G281" s="30">
        <v>130</v>
      </c>
      <c r="H281" s="30">
        <v>104</v>
      </c>
      <c r="I281" s="30">
        <v>234</v>
      </c>
      <c r="M281" s="39" t="s">
        <v>134</v>
      </c>
      <c r="N281" s="38">
        <v>0</v>
      </c>
      <c r="O281" s="38">
        <v>0</v>
      </c>
      <c r="P281" s="38">
        <v>0</v>
      </c>
    </row>
    <row r="282" spans="3:16" x14ac:dyDescent="0.25">
      <c r="C282" s="40" t="s">
        <v>25</v>
      </c>
      <c r="D282" s="40" t="s">
        <v>147</v>
      </c>
      <c r="E282" s="40" t="s">
        <v>135</v>
      </c>
      <c r="F282" s="40" t="s">
        <v>132</v>
      </c>
      <c r="G282" s="30">
        <v>836</v>
      </c>
      <c r="H282" s="30">
        <v>1000</v>
      </c>
      <c r="I282" s="30">
        <v>1836</v>
      </c>
      <c r="M282" s="39" t="s">
        <v>135</v>
      </c>
      <c r="N282" s="38">
        <v>2000</v>
      </c>
      <c r="O282" s="38">
        <v>2300</v>
      </c>
      <c r="P282" s="38">
        <v>4300</v>
      </c>
    </row>
    <row r="283" spans="3:16" x14ac:dyDescent="0.25">
      <c r="C283" s="40" t="s">
        <v>39</v>
      </c>
      <c r="D283" s="40" t="s">
        <v>147</v>
      </c>
      <c r="E283" s="40" t="s">
        <v>136</v>
      </c>
      <c r="F283" s="40" t="s">
        <v>132</v>
      </c>
      <c r="G283" s="30">
        <v>84.661849710982665</v>
      </c>
      <c r="H283" s="30">
        <v>56.925632716682387</v>
      </c>
      <c r="I283" s="30">
        <v>141.58748242766507</v>
      </c>
      <c r="M283" s="2" t="s">
        <v>51</v>
      </c>
      <c r="N283" s="38">
        <v>3330</v>
      </c>
      <c r="O283" s="38">
        <v>3380</v>
      </c>
      <c r="P283" s="38">
        <v>6710</v>
      </c>
    </row>
    <row r="284" spans="3:16" x14ac:dyDescent="0.25">
      <c r="C284" s="40" t="s">
        <v>39</v>
      </c>
      <c r="D284" s="40" t="s">
        <v>147</v>
      </c>
      <c r="E284" s="40" t="s">
        <v>133</v>
      </c>
      <c r="F284" s="40" t="s">
        <v>132</v>
      </c>
      <c r="G284" s="30">
        <v>0</v>
      </c>
      <c r="H284" s="30">
        <v>0</v>
      </c>
      <c r="I284" s="30">
        <v>0</v>
      </c>
      <c r="M284" s="39" t="s">
        <v>136</v>
      </c>
      <c r="N284" s="38">
        <v>300</v>
      </c>
      <c r="O284" s="38">
        <v>150</v>
      </c>
      <c r="P284" s="38">
        <v>450</v>
      </c>
    </row>
    <row r="285" spans="3:16" x14ac:dyDescent="0.25">
      <c r="C285" s="40" t="s">
        <v>39</v>
      </c>
      <c r="D285" s="40" t="s">
        <v>147</v>
      </c>
      <c r="E285" s="40" t="s">
        <v>134</v>
      </c>
      <c r="F285" s="40" t="s">
        <v>132</v>
      </c>
      <c r="G285" s="30">
        <v>0</v>
      </c>
      <c r="H285" s="30">
        <v>0</v>
      </c>
      <c r="I285" s="30">
        <v>0</v>
      </c>
      <c r="M285" s="39" t="s">
        <v>133</v>
      </c>
      <c r="N285" s="38">
        <v>1230</v>
      </c>
      <c r="O285" s="38">
        <v>1230</v>
      </c>
      <c r="P285" s="38">
        <v>2460</v>
      </c>
    </row>
    <row r="286" spans="3:16" x14ac:dyDescent="0.25">
      <c r="C286" s="40" t="s">
        <v>39</v>
      </c>
      <c r="D286" s="40" t="s">
        <v>147</v>
      </c>
      <c r="E286" s="40" t="s">
        <v>135</v>
      </c>
      <c r="F286" s="40" t="s">
        <v>132</v>
      </c>
      <c r="G286" s="30">
        <v>44</v>
      </c>
      <c r="H286" s="30">
        <v>100</v>
      </c>
      <c r="I286" s="30">
        <v>144</v>
      </c>
      <c r="M286" s="39" t="s">
        <v>134</v>
      </c>
      <c r="N286" s="38">
        <v>0</v>
      </c>
      <c r="O286" s="38">
        <v>0</v>
      </c>
      <c r="P286" s="38">
        <v>0</v>
      </c>
    </row>
    <row r="287" spans="3:16" x14ac:dyDescent="0.25">
      <c r="C287" s="40" t="s">
        <v>76</v>
      </c>
      <c r="D287" s="40" t="s">
        <v>148</v>
      </c>
      <c r="E287" s="40" t="s">
        <v>131</v>
      </c>
      <c r="F287" s="40" t="s">
        <v>132</v>
      </c>
      <c r="G287" s="30">
        <v>900</v>
      </c>
      <c r="H287" s="30">
        <v>1000</v>
      </c>
      <c r="I287" s="30">
        <v>1900</v>
      </c>
      <c r="M287" s="39" t="s">
        <v>135</v>
      </c>
      <c r="N287" s="38">
        <v>1800</v>
      </c>
      <c r="O287" s="38">
        <v>2000</v>
      </c>
      <c r="P287" s="38">
        <v>3800</v>
      </c>
    </row>
    <row r="288" spans="3:16" x14ac:dyDescent="0.25">
      <c r="C288" s="40" t="s">
        <v>76</v>
      </c>
      <c r="D288" s="40" t="s">
        <v>148</v>
      </c>
      <c r="E288" s="40" t="s">
        <v>133</v>
      </c>
      <c r="F288" s="40" t="s">
        <v>132</v>
      </c>
      <c r="G288" s="30">
        <v>1500</v>
      </c>
      <c r="H288" s="30">
        <v>1500</v>
      </c>
      <c r="I288" s="30">
        <v>3000</v>
      </c>
      <c r="M288" s="2" t="s">
        <v>138</v>
      </c>
      <c r="N288" s="38">
        <v>6513.2947976878613</v>
      </c>
      <c r="O288" s="38">
        <v>5769.5393576438737</v>
      </c>
      <c r="P288" s="38">
        <v>12282.834155331735</v>
      </c>
    </row>
    <row r="289" spans="3:16" x14ac:dyDescent="0.25">
      <c r="C289" s="40" t="s">
        <v>76</v>
      </c>
      <c r="D289" s="40" t="s">
        <v>148</v>
      </c>
      <c r="E289" s="40" t="s">
        <v>134</v>
      </c>
      <c r="F289" s="40" t="s">
        <v>132</v>
      </c>
      <c r="G289" s="30">
        <v>250</v>
      </c>
      <c r="H289" s="30">
        <v>250</v>
      </c>
      <c r="I289" s="30">
        <v>500</v>
      </c>
      <c r="M289" s="39" t="s">
        <v>136</v>
      </c>
      <c r="N289" s="38">
        <v>1913.2947976878611</v>
      </c>
      <c r="O289" s="38">
        <v>1169.5393576438739</v>
      </c>
      <c r="P289" s="38">
        <v>3082.834155331735</v>
      </c>
    </row>
    <row r="290" spans="3:16" x14ac:dyDescent="0.25">
      <c r="C290" s="40" t="s">
        <v>76</v>
      </c>
      <c r="D290" s="40" t="s">
        <v>148</v>
      </c>
      <c r="E290" s="40" t="s">
        <v>135</v>
      </c>
      <c r="F290" s="40" t="s">
        <v>132</v>
      </c>
      <c r="G290" s="30">
        <v>2410</v>
      </c>
      <c r="H290" s="30">
        <v>1947</v>
      </c>
      <c r="I290" s="30">
        <v>4357</v>
      </c>
      <c r="M290" s="39" t="s">
        <v>133</v>
      </c>
      <c r="N290" s="38">
        <v>950</v>
      </c>
      <c r="O290" s="38">
        <v>950</v>
      </c>
      <c r="P290" s="38">
        <v>1900</v>
      </c>
    </row>
    <row r="291" spans="3:16" x14ac:dyDescent="0.25">
      <c r="C291" s="40" t="s">
        <v>32</v>
      </c>
      <c r="D291" s="40" t="s">
        <v>148</v>
      </c>
      <c r="E291" s="40" t="s">
        <v>136</v>
      </c>
      <c r="F291" s="40" t="s">
        <v>132</v>
      </c>
      <c r="G291" s="30">
        <v>1500</v>
      </c>
      <c r="H291" s="30">
        <v>1500</v>
      </c>
      <c r="I291" s="30">
        <v>3000</v>
      </c>
      <c r="M291" s="39" t="s">
        <v>134</v>
      </c>
      <c r="N291" s="38">
        <v>150</v>
      </c>
      <c r="O291" s="38">
        <v>150</v>
      </c>
      <c r="P291" s="38">
        <v>300</v>
      </c>
    </row>
    <row r="292" spans="3:16" x14ac:dyDescent="0.25">
      <c r="C292" s="40" t="s">
        <v>32</v>
      </c>
      <c r="D292" s="40" t="s">
        <v>148</v>
      </c>
      <c r="E292" s="40" t="s">
        <v>133</v>
      </c>
      <c r="F292" s="40" t="s">
        <v>132</v>
      </c>
      <c r="G292" s="30">
        <v>1400</v>
      </c>
      <c r="H292" s="30">
        <v>1300</v>
      </c>
      <c r="I292" s="30">
        <v>2700</v>
      </c>
      <c r="M292" s="39" t="s">
        <v>135</v>
      </c>
      <c r="N292" s="38">
        <v>3500</v>
      </c>
      <c r="O292" s="38">
        <v>3500</v>
      </c>
      <c r="P292" s="38">
        <v>7000</v>
      </c>
    </row>
    <row r="293" spans="3:16" x14ac:dyDescent="0.25">
      <c r="C293" s="40" t="s">
        <v>32</v>
      </c>
      <c r="D293" s="40" t="s">
        <v>148</v>
      </c>
      <c r="E293" s="40" t="s">
        <v>134</v>
      </c>
      <c r="F293" s="40" t="s">
        <v>132</v>
      </c>
      <c r="G293" s="30">
        <v>100</v>
      </c>
      <c r="H293" s="30">
        <v>100</v>
      </c>
      <c r="I293" s="30">
        <v>200</v>
      </c>
      <c r="M293" s="2" t="s">
        <v>105</v>
      </c>
      <c r="N293" s="38">
        <v>2613.9739884393066</v>
      </c>
      <c r="O293" s="38">
        <v>2869.3984166700848</v>
      </c>
      <c r="P293" s="38">
        <v>5483.3724051093914</v>
      </c>
    </row>
    <row r="294" spans="3:16" x14ac:dyDescent="0.25">
      <c r="C294" s="40" t="s">
        <v>32</v>
      </c>
      <c r="D294" s="40" t="s">
        <v>148</v>
      </c>
      <c r="E294" s="40" t="s">
        <v>135</v>
      </c>
      <c r="F294" s="40" t="s">
        <v>132</v>
      </c>
      <c r="G294" s="30">
        <v>3699</v>
      </c>
      <c r="H294" s="30">
        <v>2900</v>
      </c>
      <c r="I294" s="30">
        <v>6599</v>
      </c>
      <c r="M294" s="39" t="s">
        <v>136</v>
      </c>
      <c r="N294" s="38">
        <v>1317.9739884393064</v>
      </c>
      <c r="O294" s="38">
        <v>1269.398416670085</v>
      </c>
      <c r="P294" s="38">
        <v>2587.3724051093914</v>
      </c>
    </row>
    <row r="295" spans="3:16" x14ac:dyDescent="0.25">
      <c r="C295" s="40" t="s">
        <v>29</v>
      </c>
      <c r="D295" s="40" t="s">
        <v>148</v>
      </c>
      <c r="E295" s="40" t="s">
        <v>136</v>
      </c>
      <c r="F295" s="40" t="s">
        <v>132</v>
      </c>
      <c r="G295" s="30">
        <v>900</v>
      </c>
      <c r="H295" s="30">
        <v>900</v>
      </c>
      <c r="I295" s="30">
        <v>1800</v>
      </c>
      <c r="M295" s="39" t="s">
        <v>133</v>
      </c>
      <c r="N295" s="38">
        <v>200</v>
      </c>
      <c r="O295" s="38">
        <v>200</v>
      </c>
      <c r="P295" s="38">
        <v>400</v>
      </c>
    </row>
    <row r="296" spans="3:16" x14ac:dyDescent="0.25">
      <c r="C296" s="40" t="s">
        <v>29</v>
      </c>
      <c r="D296" s="40" t="s">
        <v>148</v>
      </c>
      <c r="E296" s="40" t="s">
        <v>133</v>
      </c>
      <c r="F296" s="40" t="s">
        <v>132</v>
      </c>
      <c r="G296" s="30">
        <v>750</v>
      </c>
      <c r="H296" s="30">
        <v>750</v>
      </c>
      <c r="I296" s="30">
        <v>1500</v>
      </c>
      <c r="M296" s="39" t="s">
        <v>134</v>
      </c>
      <c r="N296" s="38">
        <v>0</v>
      </c>
      <c r="O296" s="38">
        <v>0</v>
      </c>
      <c r="P296" s="38">
        <v>0</v>
      </c>
    </row>
    <row r="297" spans="3:16" x14ac:dyDescent="0.25">
      <c r="C297" s="40" t="s">
        <v>29</v>
      </c>
      <c r="D297" s="40" t="s">
        <v>148</v>
      </c>
      <c r="E297" s="40" t="s">
        <v>134</v>
      </c>
      <c r="F297" s="40" t="s">
        <v>132</v>
      </c>
      <c r="G297" s="30">
        <v>0</v>
      </c>
      <c r="H297" s="30">
        <v>0</v>
      </c>
      <c r="I297" s="30">
        <v>0</v>
      </c>
      <c r="M297" s="39" t="s">
        <v>135</v>
      </c>
      <c r="N297" s="38">
        <v>1096</v>
      </c>
      <c r="O297" s="38">
        <v>1400</v>
      </c>
      <c r="P297" s="38">
        <v>2496</v>
      </c>
    </row>
    <row r="298" spans="3:16" x14ac:dyDescent="0.25">
      <c r="C298" s="40" t="s">
        <v>29</v>
      </c>
      <c r="D298" s="40" t="s">
        <v>148</v>
      </c>
      <c r="E298" s="40" t="s">
        <v>135</v>
      </c>
      <c r="F298" s="40" t="s">
        <v>132</v>
      </c>
      <c r="G298" s="30">
        <v>1956</v>
      </c>
      <c r="H298" s="30">
        <v>1630</v>
      </c>
      <c r="I298" s="30">
        <v>3586</v>
      </c>
      <c r="M298" s="2" t="s">
        <v>12</v>
      </c>
      <c r="N298" s="38">
        <v>650</v>
      </c>
      <c r="O298" s="38">
        <v>850</v>
      </c>
      <c r="P298" s="38">
        <v>1500</v>
      </c>
    </row>
    <row r="299" spans="3:16" x14ac:dyDescent="0.25">
      <c r="C299" s="40" t="s">
        <v>81</v>
      </c>
      <c r="D299" s="40" t="s">
        <v>148</v>
      </c>
      <c r="E299" s="40" t="s">
        <v>136</v>
      </c>
      <c r="F299" s="40" t="s">
        <v>132</v>
      </c>
      <c r="G299" s="30">
        <v>1000</v>
      </c>
      <c r="H299" s="30">
        <v>1100</v>
      </c>
      <c r="I299" s="30">
        <v>2100</v>
      </c>
      <c r="M299" s="39" t="s">
        <v>136</v>
      </c>
      <c r="N299" s="38">
        <v>150</v>
      </c>
      <c r="O299" s="38">
        <v>150</v>
      </c>
      <c r="P299" s="38">
        <v>300</v>
      </c>
    </row>
    <row r="300" spans="3:16" x14ac:dyDescent="0.25">
      <c r="C300" s="40" t="s">
        <v>81</v>
      </c>
      <c r="D300" s="40" t="s">
        <v>148</v>
      </c>
      <c r="E300" s="40" t="s">
        <v>133</v>
      </c>
      <c r="F300" s="40" t="s">
        <v>132</v>
      </c>
      <c r="G300" s="30">
        <v>3000</v>
      </c>
      <c r="H300" s="30">
        <v>3000</v>
      </c>
      <c r="I300" s="30">
        <v>6000</v>
      </c>
      <c r="M300" s="39" t="s">
        <v>133</v>
      </c>
      <c r="N300" s="38">
        <v>0</v>
      </c>
      <c r="O300" s="38">
        <v>0</v>
      </c>
      <c r="P300" s="38">
        <v>0</v>
      </c>
    </row>
    <row r="301" spans="3:16" x14ac:dyDescent="0.25">
      <c r="C301" s="40" t="s">
        <v>81</v>
      </c>
      <c r="D301" s="40" t="s">
        <v>148</v>
      </c>
      <c r="E301" s="40" t="s">
        <v>134</v>
      </c>
      <c r="F301" s="40" t="s">
        <v>132</v>
      </c>
      <c r="G301" s="30">
        <v>150</v>
      </c>
      <c r="H301" s="30">
        <v>150</v>
      </c>
      <c r="I301" s="30">
        <v>300</v>
      </c>
      <c r="M301" s="39" t="s">
        <v>134</v>
      </c>
      <c r="N301" s="38">
        <v>100</v>
      </c>
      <c r="O301" s="38">
        <v>100</v>
      </c>
      <c r="P301" s="38">
        <v>200</v>
      </c>
    </row>
    <row r="302" spans="3:16" x14ac:dyDescent="0.25">
      <c r="C302" s="40" t="s">
        <v>81</v>
      </c>
      <c r="D302" s="40" t="s">
        <v>148</v>
      </c>
      <c r="E302" s="40" t="s">
        <v>135</v>
      </c>
      <c r="F302" s="40" t="s">
        <v>132</v>
      </c>
      <c r="G302" s="30">
        <v>2450</v>
      </c>
      <c r="H302" s="30">
        <v>1840</v>
      </c>
      <c r="I302" s="30">
        <v>4290</v>
      </c>
      <c r="M302" s="39" t="s">
        <v>135</v>
      </c>
      <c r="N302" s="38">
        <v>400</v>
      </c>
      <c r="O302" s="38">
        <v>600</v>
      </c>
      <c r="P302" s="38">
        <v>1000</v>
      </c>
    </row>
    <row r="303" spans="3:16" x14ac:dyDescent="0.25">
      <c r="C303" s="40" t="s">
        <v>31</v>
      </c>
      <c r="D303" s="40" t="s">
        <v>148</v>
      </c>
      <c r="E303" s="40" t="s">
        <v>136</v>
      </c>
      <c r="F303" s="40" t="s">
        <v>132</v>
      </c>
      <c r="G303" s="30">
        <v>1292.9913294797689</v>
      </c>
      <c r="H303" s="30">
        <v>1292.3884490750236</v>
      </c>
      <c r="I303" s="30">
        <v>2585.3797785547927</v>
      </c>
      <c r="M303" s="2" t="s">
        <v>83</v>
      </c>
      <c r="N303" s="38">
        <v>935</v>
      </c>
      <c r="O303" s="38">
        <v>805</v>
      </c>
      <c r="P303" s="38">
        <v>1740</v>
      </c>
    </row>
    <row r="304" spans="3:16" x14ac:dyDescent="0.25">
      <c r="C304" s="40" t="s">
        <v>31</v>
      </c>
      <c r="D304" s="40" t="s">
        <v>148</v>
      </c>
      <c r="E304" s="40" t="s">
        <v>133</v>
      </c>
      <c r="F304" s="40" t="s">
        <v>132</v>
      </c>
      <c r="G304" s="30">
        <v>820</v>
      </c>
      <c r="H304" s="30">
        <v>875</v>
      </c>
      <c r="I304" s="30">
        <v>1695</v>
      </c>
      <c r="M304" s="39" t="s">
        <v>136</v>
      </c>
      <c r="N304" s="38">
        <v>200</v>
      </c>
      <c r="O304" s="38">
        <v>100</v>
      </c>
      <c r="P304" s="38">
        <v>300</v>
      </c>
    </row>
    <row r="305" spans="3:16" x14ac:dyDescent="0.25">
      <c r="C305" s="40" t="s">
        <v>31</v>
      </c>
      <c r="D305" s="40" t="s">
        <v>148</v>
      </c>
      <c r="E305" s="40" t="s">
        <v>134</v>
      </c>
      <c r="F305" s="40" t="s">
        <v>132</v>
      </c>
      <c r="G305" s="30">
        <v>0</v>
      </c>
      <c r="H305" s="30">
        <v>0</v>
      </c>
      <c r="I305" s="30">
        <v>0</v>
      </c>
      <c r="M305" s="39" t="s">
        <v>133</v>
      </c>
      <c r="N305" s="38">
        <v>610</v>
      </c>
      <c r="O305" s="38">
        <v>580</v>
      </c>
      <c r="P305" s="38">
        <v>1190</v>
      </c>
    </row>
    <row r="306" spans="3:16" x14ac:dyDescent="0.25">
      <c r="C306" s="40" t="s">
        <v>31</v>
      </c>
      <c r="D306" s="40" t="s">
        <v>148</v>
      </c>
      <c r="E306" s="40" t="s">
        <v>135</v>
      </c>
      <c r="F306" s="40" t="s">
        <v>132</v>
      </c>
      <c r="G306" s="30">
        <v>1704</v>
      </c>
      <c r="H306" s="30">
        <v>730</v>
      </c>
      <c r="I306" s="30">
        <v>2434</v>
      </c>
      <c r="M306" s="39" t="s">
        <v>134</v>
      </c>
      <c r="N306" s="38">
        <v>0</v>
      </c>
      <c r="O306" s="38">
        <v>0</v>
      </c>
      <c r="P306" s="38">
        <v>0</v>
      </c>
    </row>
    <row r="307" spans="3:16" x14ac:dyDescent="0.25">
      <c r="C307" s="40" t="s">
        <v>15</v>
      </c>
      <c r="D307" s="40" t="s">
        <v>148</v>
      </c>
      <c r="E307" s="40" t="s">
        <v>136</v>
      </c>
      <c r="F307" s="40" t="s">
        <v>132</v>
      </c>
      <c r="G307" s="30">
        <v>1500</v>
      </c>
      <c r="H307" s="30">
        <v>1229.3285204479264</v>
      </c>
      <c r="I307" s="30">
        <v>2729.3285204479262</v>
      </c>
      <c r="M307" s="39" t="s">
        <v>135</v>
      </c>
      <c r="N307" s="38">
        <v>125</v>
      </c>
      <c r="O307" s="38">
        <v>125</v>
      </c>
      <c r="P307" s="38">
        <v>250</v>
      </c>
    </row>
    <row r="308" spans="3:16" x14ac:dyDescent="0.25">
      <c r="C308" s="40" t="s">
        <v>15</v>
      </c>
      <c r="D308" s="40" t="s">
        <v>148</v>
      </c>
      <c r="E308" s="40" t="s">
        <v>133</v>
      </c>
      <c r="F308" s="40" t="s">
        <v>132</v>
      </c>
      <c r="G308" s="30">
        <v>2500</v>
      </c>
      <c r="H308" s="30">
        <v>1700</v>
      </c>
      <c r="I308" s="30">
        <v>4200</v>
      </c>
      <c r="M308" s="2" t="s">
        <v>18</v>
      </c>
      <c r="N308" s="38">
        <v>2625</v>
      </c>
      <c r="O308" s="38">
        <v>2600</v>
      </c>
      <c r="P308" s="38">
        <v>5225</v>
      </c>
    </row>
    <row r="309" spans="3:16" x14ac:dyDescent="0.25">
      <c r="C309" s="40" t="s">
        <v>15</v>
      </c>
      <c r="D309" s="40" t="s">
        <v>148</v>
      </c>
      <c r="E309" s="40" t="s">
        <v>134</v>
      </c>
      <c r="F309" s="40" t="s">
        <v>132</v>
      </c>
      <c r="G309" s="30">
        <v>400</v>
      </c>
      <c r="H309" s="30">
        <v>400</v>
      </c>
      <c r="I309" s="30">
        <v>800</v>
      </c>
      <c r="M309" s="39" t="s">
        <v>136</v>
      </c>
      <c r="N309" s="38">
        <v>300</v>
      </c>
      <c r="O309" s="38">
        <v>200</v>
      </c>
      <c r="P309" s="38">
        <v>500</v>
      </c>
    </row>
    <row r="310" spans="3:16" x14ac:dyDescent="0.25">
      <c r="C310" s="40" t="s">
        <v>15</v>
      </c>
      <c r="D310" s="40" t="s">
        <v>148</v>
      </c>
      <c r="E310" s="40" t="s">
        <v>135</v>
      </c>
      <c r="F310" s="40" t="s">
        <v>132</v>
      </c>
      <c r="G310" s="30">
        <v>1950</v>
      </c>
      <c r="H310" s="30">
        <v>1591</v>
      </c>
      <c r="I310" s="30">
        <v>3541</v>
      </c>
      <c r="M310" s="39" t="s">
        <v>133</v>
      </c>
      <c r="N310" s="38">
        <v>2100</v>
      </c>
      <c r="O310" s="38">
        <v>2175</v>
      </c>
      <c r="P310" s="38">
        <v>4275</v>
      </c>
    </row>
    <row r="311" spans="3:16" x14ac:dyDescent="0.25">
      <c r="C311" s="40" t="s">
        <v>36</v>
      </c>
      <c r="D311" s="40" t="s">
        <v>149</v>
      </c>
      <c r="E311" s="40" t="s">
        <v>131</v>
      </c>
      <c r="F311" s="40" t="s">
        <v>132</v>
      </c>
      <c r="G311" s="30">
        <v>800</v>
      </c>
      <c r="H311" s="30">
        <v>800</v>
      </c>
      <c r="I311" s="30">
        <v>1600</v>
      </c>
      <c r="M311" s="39" t="s">
        <v>134</v>
      </c>
      <c r="N311" s="38">
        <v>0</v>
      </c>
      <c r="O311" s="38">
        <v>0</v>
      </c>
      <c r="P311" s="38">
        <v>0</v>
      </c>
    </row>
    <row r="312" spans="3:16" x14ac:dyDescent="0.25">
      <c r="C312" s="40" t="s">
        <v>36</v>
      </c>
      <c r="D312" s="40" t="s">
        <v>149</v>
      </c>
      <c r="E312" s="40" t="s">
        <v>133</v>
      </c>
      <c r="F312" s="40" t="s">
        <v>132</v>
      </c>
      <c r="G312" s="30">
        <v>0</v>
      </c>
      <c r="H312" s="30">
        <v>0</v>
      </c>
      <c r="I312" s="30">
        <v>0</v>
      </c>
      <c r="M312" s="39" t="s">
        <v>135</v>
      </c>
      <c r="N312" s="38">
        <v>225</v>
      </c>
      <c r="O312" s="38">
        <v>225</v>
      </c>
      <c r="P312" s="38">
        <v>450</v>
      </c>
    </row>
    <row r="313" spans="3:16" x14ac:dyDescent="0.25">
      <c r="C313" s="40" t="s">
        <v>36</v>
      </c>
      <c r="D313" s="40" t="s">
        <v>149</v>
      </c>
      <c r="E313" s="40" t="s">
        <v>134</v>
      </c>
      <c r="F313" s="40" t="s">
        <v>132</v>
      </c>
      <c r="G313" s="30">
        <v>150</v>
      </c>
      <c r="H313" s="30">
        <v>150</v>
      </c>
      <c r="I313" s="30">
        <v>300</v>
      </c>
      <c r="M313" s="2" t="s">
        <v>69</v>
      </c>
      <c r="N313" s="38">
        <v>1827.2742052023123</v>
      </c>
      <c r="O313" s="38">
        <v>1935.6273842241274</v>
      </c>
      <c r="P313" s="38">
        <v>3762.9015894264394</v>
      </c>
    </row>
    <row r="314" spans="3:16" x14ac:dyDescent="0.25">
      <c r="C314" s="40" t="s">
        <v>36</v>
      </c>
      <c r="D314" s="40" t="s">
        <v>149</v>
      </c>
      <c r="E314" s="40" t="s">
        <v>135</v>
      </c>
      <c r="F314" s="40" t="s">
        <v>132</v>
      </c>
      <c r="G314" s="30">
        <v>604</v>
      </c>
      <c r="H314" s="30">
        <v>425</v>
      </c>
      <c r="I314" s="30">
        <v>1029</v>
      </c>
      <c r="M314" s="39" t="s">
        <v>136</v>
      </c>
      <c r="N314" s="38">
        <v>387.27420520231215</v>
      </c>
      <c r="O314" s="38">
        <v>455.6273842241273</v>
      </c>
      <c r="P314" s="38">
        <v>842.90158942643939</v>
      </c>
    </row>
    <row r="315" spans="3:16" x14ac:dyDescent="0.25">
      <c r="C315" s="40" t="s">
        <v>37</v>
      </c>
      <c r="D315" s="40" t="s">
        <v>149</v>
      </c>
      <c r="E315" s="40" t="s">
        <v>136</v>
      </c>
      <c r="F315" s="40" t="s">
        <v>132</v>
      </c>
      <c r="G315" s="30">
        <v>200</v>
      </c>
      <c r="H315" s="30">
        <v>300</v>
      </c>
      <c r="I315" s="30">
        <v>500</v>
      </c>
      <c r="M315" s="39" t="s">
        <v>133</v>
      </c>
      <c r="N315" s="38">
        <v>500</v>
      </c>
      <c r="O315" s="38">
        <v>500</v>
      </c>
      <c r="P315" s="38">
        <v>1000</v>
      </c>
    </row>
    <row r="316" spans="3:16" x14ac:dyDescent="0.25">
      <c r="C316" s="40" t="s">
        <v>37</v>
      </c>
      <c r="D316" s="40" t="s">
        <v>149</v>
      </c>
      <c r="E316" s="40" t="s">
        <v>133</v>
      </c>
      <c r="F316" s="40" t="s">
        <v>132</v>
      </c>
      <c r="G316" s="30">
        <v>0</v>
      </c>
      <c r="H316" s="30">
        <v>0</v>
      </c>
      <c r="I316" s="30">
        <v>0</v>
      </c>
      <c r="M316" s="39" t="s">
        <v>134</v>
      </c>
      <c r="N316" s="38">
        <v>300</v>
      </c>
      <c r="O316" s="38">
        <v>300</v>
      </c>
      <c r="P316" s="38">
        <v>600</v>
      </c>
    </row>
    <row r="317" spans="3:16" x14ac:dyDescent="0.25">
      <c r="C317" s="40" t="s">
        <v>37</v>
      </c>
      <c r="D317" s="40" t="s">
        <v>149</v>
      </c>
      <c r="E317" s="40" t="s">
        <v>134</v>
      </c>
      <c r="F317" s="40" t="s">
        <v>132</v>
      </c>
      <c r="G317" s="30">
        <v>100</v>
      </c>
      <c r="H317" s="30">
        <v>100</v>
      </c>
      <c r="I317" s="30">
        <v>200</v>
      </c>
      <c r="M317" s="39" t="s">
        <v>135</v>
      </c>
      <c r="N317" s="38">
        <v>640</v>
      </c>
      <c r="O317" s="38">
        <v>680</v>
      </c>
      <c r="P317" s="38">
        <v>1320</v>
      </c>
    </row>
    <row r="318" spans="3:16" x14ac:dyDescent="0.25">
      <c r="C318" s="40" t="s">
        <v>37</v>
      </c>
      <c r="D318" s="40" t="s">
        <v>149</v>
      </c>
      <c r="E318" s="40" t="s">
        <v>135</v>
      </c>
      <c r="F318" s="40" t="s">
        <v>132</v>
      </c>
      <c r="G318" s="30">
        <v>626</v>
      </c>
      <c r="H318" s="30">
        <v>574</v>
      </c>
      <c r="I318" s="30">
        <v>1200</v>
      </c>
      <c r="M318" s="2" t="s">
        <v>90</v>
      </c>
      <c r="N318" s="38">
        <v>1013.6027817919075</v>
      </c>
      <c r="O318" s="38">
        <v>867.81242052586242</v>
      </c>
      <c r="P318" s="38">
        <v>1881.4152023177699</v>
      </c>
    </row>
    <row r="319" spans="3:16" x14ac:dyDescent="0.25">
      <c r="C319" s="40" t="s">
        <v>35</v>
      </c>
      <c r="D319" s="40" t="s">
        <v>149</v>
      </c>
      <c r="E319" s="40" t="s">
        <v>136</v>
      </c>
      <c r="F319" s="40" t="s">
        <v>132</v>
      </c>
      <c r="G319" s="30">
        <v>250</v>
      </c>
      <c r="H319" s="30">
        <v>250</v>
      </c>
      <c r="I319" s="30">
        <v>500</v>
      </c>
      <c r="M319" s="39" t="s">
        <v>136</v>
      </c>
      <c r="N319" s="38">
        <v>373.60278179190755</v>
      </c>
      <c r="O319" s="38">
        <v>286.81242052586242</v>
      </c>
      <c r="P319" s="38">
        <v>660.41520231776997</v>
      </c>
    </row>
    <row r="320" spans="3:16" x14ac:dyDescent="0.25">
      <c r="C320" s="40" t="s">
        <v>35</v>
      </c>
      <c r="D320" s="40" t="s">
        <v>149</v>
      </c>
      <c r="E320" s="40" t="s">
        <v>133</v>
      </c>
      <c r="F320" s="40" t="s">
        <v>132</v>
      </c>
      <c r="G320" s="30">
        <v>0</v>
      </c>
      <c r="H320" s="30">
        <v>0</v>
      </c>
      <c r="I320" s="30">
        <v>0</v>
      </c>
      <c r="M320" s="39" t="s">
        <v>133</v>
      </c>
      <c r="N320" s="38">
        <v>340</v>
      </c>
      <c r="O320" s="38">
        <v>331</v>
      </c>
      <c r="P320" s="38">
        <v>671</v>
      </c>
    </row>
    <row r="321" spans="3:16" x14ac:dyDescent="0.25">
      <c r="C321" s="40" t="s">
        <v>35</v>
      </c>
      <c r="D321" s="40" t="s">
        <v>149</v>
      </c>
      <c r="E321" s="40" t="s">
        <v>134</v>
      </c>
      <c r="F321" s="40" t="s">
        <v>132</v>
      </c>
      <c r="G321" s="30">
        <v>0</v>
      </c>
      <c r="H321" s="30">
        <v>0</v>
      </c>
      <c r="I321" s="30">
        <v>0</v>
      </c>
      <c r="M321" s="39" t="s">
        <v>134</v>
      </c>
      <c r="N321" s="38">
        <v>0</v>
      </c>
      <c r="O321" s="38">
        <v>0</v>
      </c>
      <c r="P321" s="38">
        <v>0</v>
      </c>
    </row>
    <row r="322" spans="3:16" x14ac:dyDescent="0.25">
      <c r="C322" s="40" t="s">
        <v>35</v>
      </c>
      <c r="D322" s="40" t="s">
        <v>149</v>
      </c>
      <c r="E322" s="40" t="s">
        <v>135</v>
      </c>
      <c r="F322" s="40" t="s">
        <v>132</v>
      </c>
      <c r="G322" s="30">
        <v>647</v>
      </c>
      <c r="H322" s="30">
        <v>688</v>
      </c>
      <c r="I322" s="30">
        <v>1335</v>
      </c>
      <c r="M322" s="39" t="s">
        <v>135</v>
      </c>
      <c r="N322" s="38">
        <v>300</v>
      </c>
      <c r="O322" s="38">
        <v>250</v>
      </c>
      <c r="P322" s="38">
        <v>550</v>
      </c>
    </row>
    <row r="323" spans="3:16" x14ac:dyDescent="0.25">
      <c r="C323" s="40" t="s">
        <v>53</v>
      </c>
      <c r="D323" s="40" t="s">
        <v>141</v>
      </c>
      <c r="E323" s="40" t="s">
        <v>136</v>
      </c>
      <c r="F323" s="40" t="s">
        <v>132</v>
      </c>
      <c r="G323" s="30">
        <v>710.33236994219658</v>
      </c>
      <c r="H323" s="30">
        <v>610.55826736125357</v>
      </c>
      <c r="I323" s="30">
        <v>1320.8906373034501</v>
      </c>
      <c r="M323" s="2" t="s">
        <v>68</v>
      </c>
      <c r="N323" s="38">
        <v>460.32369942196533</v>
      </c>
      <c r="O323" s="38">
        <v>445.38844907502357</v>
      </c>
      <c r="P323" s="38">
        <v>905.7121484969889</v>
      </c>
    </row>
    <row r="324" spans="3:16" x14ac:dyDescent="0.25">
      <c r="C324" s="40" t="s">
        <v>53</v>
      </c>
      <c r="D324" s="40" t="s">
        <v>141</v>
      </c>
      <c r="E324" s="40" t="s">
        <v>133</v>
      </c>
      <c r="F324" s="40" t="s">
        <v>132</v>
      </c>
      <c r="G324" s="30">
        <v>5500</v>
      </c>
      <c r="H324" s="30">
        <v>5500</v>
      </c>
      <c r="I324" s="30">
        <v>11000</v>
      </c>
      <c r="M324" s="39" t="s">
        <v>136</v>
      </c>
      <c r="N324" s="38">
        <v>153.32369942196533</v>
      </c>
      <c r="O324" s="38">
        <v>120.3884490750236</v>
      </c>
      <c r="P324" s="38">
        <v>273.7121484969889</v>
      </c>
    </row>
    <row r="325" spans="3:16" x14ac:dyDescent="0.25">
      <c r="C325" s="40" t="s">
        <v>53</v>
      </c>
      <c r="D325" s="40" t="s">
        <v>141</v>
      </c>
      <c r="E325" s="40" t="s">
        <v>134</v>
      </c>
      <c r="F325" s="40" t="s">
        <v>132</v>
      </c>
      <c r="G325" s="30">
        <v>1200</v>
      </c>
      <c r="H325" s="30">
        <v>1150</v>
      </c>
      <c r="I325" s="30">
        <v>2350</v>
      </c>
      <c r="M325" s="39" t="s">
        <v>133</v>
      </c>
      <c r="N325" s="38">
        <v>0</v>
      </c>
      <c r="O325" s="38">
        <v>0</v>
      </c>
      <c r="P325" s="38">
        <v>0</v>
      </c>
    </row>
    <row r="326" spans="3:16" x14ac:dyDescent="0.25">
      <c r="C326" s="40" t="s">
        <v>53</v>
      </c>
      <c r="D326" s="40" t="s">
        <v>141</v>
      </c>
      <c r="E326" s="40" t="s">
        <v>135</v>
      </c>
      <c r="F326" s="40" t="s">
        <v>132</v>
      </c>
      <c r="G326" s="30">
        <v>1900</v>
      </c>
      <c r="H326" s="30">
        <v>2300</v>
      </c>
      <c r="I326" s="30">
        <v>4200</v>
      </c>
      <c r="M326" s="39" t="s">
        <v>134</v>
      </c>
      <c r="N326" s="38">
        <v>0</v>
      </c>
      <c r="O326" s="38">
        <v>0</v>
      </c>
      <c r="P326" s="38">
        <v>0</v>
      </c>
    </row>
    <row r="327" spans="3:16" x14ac:dyDescent="0.25">
      <c r="M327" s="39" t="s">
        <v>135</v>
      </c>
      <c r="N327" s="38">
        <v>307</v>
      </c>
      <c r="O327" s="38">
        <v>325</v>
      </c>
      <c r="P327" s="38">
        <v>632</v>
      </c>
    </row>
    <row r="328" spans="3:16" x14ac:dyDescent="0.25">
      <c r="M328" s="2" t="s">
        <v>25</v>
      </c>
      <c r="N328" s="38">
        <v>1353.3236994219653</v>
      </c>
      <c r="O328" s="38">
        <v>1373</v>
      </c>
      <c r="P328" s="38">
        <v>2726.3236994219651</v>
      </c>
    </row>
    <row r="329" spans="3:16" x14ac:dyDescent="0.25">
      <c r="M329" s="39" t="s">
        <v>136</v>
      </c>
      <c r="N329" s="38">
        <v>387.32369942196533</v>
      </c>
      <c r="O329" s="38">
        <v>269</v>
      </c>
      <c r="P329" s="38">
        <v>656.32369942196533</v>
      </c>
    </row>
    <row r="330" spans="3:16" x14ac:dyDescent="0.25">
      <c r="M330" s="39" t="s">
        <v>133</v>
      </c>
      <c r="N330" s="38">
        <v>0</v>
      </c>
      <c r="O330" s="38">
        <v>0</v>
      </c>
      <c r="P330" s="38">
        <v>0</v>
      </c>
    </row>
    <row r="331" spans="3:16" x14ac:dyDescent="0.25">
      <c r="M331" s="39" t="s">
        <v>134</v>
      </c>
      <c r="N331" s="38">
        <v>130</v>
      </c>
      <c r="O331" s="38">
        <v>104</v>
      </c>
      <c r="P331" s="38">
        <v>234</v>
      </c>
    </row>
    <row r="332" spans="3:16" x14ac:dyDescent="0.25">
      <c r="M332" s="39" t="s">
        <v>135</v>
      </c>
      <c r="N332" s="38">
        <v>836</v>
      </c>
      <c r="O332" s="38">
        <v>1000</v>
      </c>
      <c r="P332" s="38">
        <v>1836</v>
      </c>
    </row>
    <row r="333" spans="3:16" x14ac:dyDescent="0.25">
      <c r="M333" s="2" t="s">
        <v>66</v>
      </c>
      <c r="N333" s="38">
        <v>1336</v>
      </c>
      <c r="O333" s="38">
        <v>1450</v>
      </c>
      <c r="P333" s="38">
        <v>2786</v>
      </c>
    </row>
    <row r="334" spans="3:16" x14ac:dyDescent="0.25">
      <c r="M334" s="39" t="s">
        <v>136</v>
      </c>
      <c r="N334" s="38">
        <v>300</v>
      </c>
      <c r="O334" s="38">
        <v>300</v>
      </c>
      <c r="P334" s="38">
        <v>600</v>
      </c>
    </row>
    <row r="335" spans="3:16" x14ac:dyDescent="0.25">
      <c r="M335" s="39" t="s">
        <v>133</v>
      </c>
      <c r="N335" s="38">
        <v>150</v>
      </c>
      <c r="O335" s="38">
        <v>150</v>
      </c>
      <c r="P335" s="38">
        <v>300</v>
      </c>
    </row>
    <row r="336" spans="3:16" x14ac:dyDescent="0.25">
      <c r="M336" s="39" t="s">
        <v>134</v>
      </c>
      <c r="N336" s="38">
        <v>0</v>
      </c>
      <c r="O336" s="38">
        <v>0</v>
      </c>
      <c r="P336" s="38">
        <v>0</v>
      </c>
    </row>
    <row r="337" spans="13:16" x14ac:dyDescent="0.25">
      <c r="M337" s="39" t="s">
        <v>135</v>
      </c>
      <c r="N337" s="38">
        <v>886</v>
      </c>
      <c r="O337" s="38">
        <v>1000</v>
      </c>
      <c r="P337" s="38">
        <v>1886</v>
      </c>
    </row>
    <row r="338" spans="13:16" x14ac:dyDescent="0.25">
      <c r="M338" s="2" t="s">
        <v>57</v>
      </c>
      <c r="N338" s="38">
        <v>2360</v>
      </c>
      <c r="O338" s="38">
        <v>2485</v>
      </c>
      <c r="P338" s="38">
        <v>4845</v>
      </c>
    </row>
    <row r="339" spans="13:16" x14ac:dyDescent="0.25">
      <c r="M339" s="39" t="s">
        <v>136</v>
      </c>
      <c r="N339" s="38">
        <v>30</v>
      </c>
      <c r="O339" s="38">
        <v>30</v>
      </c>
      <c r="P339" s="38">
        <v>60</v>
      </c>
    </row>
    <row r="340" spans="13:16" x14ac:dyDescent="0.25">
      <c r="M340" s="39" t="s">
        <v>133</v>
      </c>
      <c r="N340" s="38">
        <v>1300</v>
      </c>
      <c r="O340" s="38">
        <v>1325</v>
      </c>
      <c r="P340" s="38">
        <v>2625</v>
      </c>
    </row>
    <row r="341" spans="13:16" x14ac:dyDescent="0.25">
      <c r="M341" s="39" t="s">
        <v>134</v>
      </c>
      <c r="N341" s="38">
        <v>0</v>
      </c>
      <c r="O341" s="38">
        <v>0</v>
      </c>
      <c r="P341" s="38">
        <v>0</v>
      </c>
    </row>
    <row r="342" spans="13:16" x14ac:dyDescent="0.25">
      <c r="M342" s="39" t="s">
        <v>135</v>
      </c>
      <c r="N342" s="38">
        <v>1030</v>
      </c>
      <c r="O342" s="38">
        <v>1130</v>
      </c>
      <c r="P342" s="38">
        <v>2160</v>
      </c>
    </row>
    <row r="343" spans="13:16" x14ac:dyDescent="0.25">
      <c r="M343" s="2" t="s">
        <v>80</v>
      </c>
      <c r="N343" s="38">
        <v>1834</v>
      </c>
      <c r="O343" s="38">
        <v>1836.5971122687558</v>
      </c>
      <c r="P343" s="38">
        <v>3670.5971122687561</v>
      </c>
    </row>
    <row r="344" spans="13:16" x14ac:dyDescent="0.25">
      <c r="M344" s="39" t="s">
        <v>136</v>
      </c>
      <c r="N344" s="38">
        <v>500</v>
      </c>
      <c r="O344" s="38">
        <v>467.59711226875589</v>
      </c>
      <c r="P344" s="38">
        <v>967.59711226875584</v>
      </c>
    </row>
    <row r="345" spans="13:16" x14ac:dyDescent="0.25">
      <c r="M345" s="39" t="s">
        <v>133</v>
      </c>
      <c r="N345" s="38">
        <v>500</v>
      </c>
      <c r="O345" s="38">
        <v>500</v>
      </c>
      <c r="P345" s="38">
        <v>1000</v>
      </c>
    </row>
    <row r="346" spans="13:16" x14ac:dyDescent="0.25">
      <c r="M346" s="39" t="s">
        <v>134</v>
      </c>
      <c r="N346" s="38">
        <v>150</v>
      </c>
      <c r="O346" s="38">
        <v>150</v>
      </c>
      <c r="P346" s="38">
        <v>300</v>
      </c>
    </row>
    <row r="347" spans="13:16" x14ac:dyDescent="0.25">
      <c r="M347" s="39" t="s">
        <v>135</v>
      </c>
      <c r="N347" s="38">
        <v>684</v>
      </c>
      <c r="O347" s="38">
        <v>719</v>
      </c>
      <c r="P347" s="38">
        <v>1403</v>
      </c>
    </row>
    <row r="348" spans="13:16" x14ac:dyDescent="0.25">
      <c r="M348" s="2" t="s">
        <v>17</v>
      </c>
      <c r="N348" s="38">
        <v>12787.1699783237</v>
      </c>
      <c r="O348" s="38">
        <v>12530</v>
      </c>
      <c r="P348" s="38">
        <v>25317.169978323698</v>
      </c>
    </row>
    <row r="349" spans="13:16" x14ac:dyDescent="0.25">
      <c r="M349" s="39" t="s">
        <v>136</v>
      </c>
      <c r="N349" s="38">
        <v>1009.1699783236994</v>
      </c>
      <c r="O349" s="38">
        <v>1200</v>
      </c>
      <c r="P349" s="38">
        <v>2209.1699783236995</v>
      </c>
    </row>
    <row r="350" spans="13:16" x14ac:dyDescent="0.25">
      <c r="M350" s="39" t="s">
        <v>133</v>
      </c>
      <c r="N350" s="38">
        <v>7500</v>
      </c>
      <c r="O350" s="38">
        <v>7300</v>
      </c>
      <c r="P350" s="38">
        <v>14800</v>
      </c>
    </row>
    <row r="351" spans="13:16" x14ac:dyDescent="0.25">
      <c r="M351" s="39" t="s">
        <v>134</v>
      </c>
      <c r="N351" s="38">
        <v>0</v>
      </c>
      <c r="O351" s="38">
        <v>0</v>
      </c>
      <c r="P351" s="38">
        <v>0</v>
      </c>
    </row>
    <row r="352" spans="13:16" x14ac:dyDescent="0.25">
      <c r="M352" s="39" t="s">
        <v>135</v>
      </c>
      <c r="N352" s="38">
        <v>4278</v>
      </c>
      <c r="O352" s="38">
        <v>4030</v>
      </c>
      <c r="P352" s="38">
        <v>8308</v>
      </c>
    </row>
    <row r="353" spans="13:16" x14ac:dyDescent="0.25">
      <c r="M353" s="2" t="s">
        <v>45</v>
      </c>
      <c r="N353" s="38">
        <v>2250</v>
      </c>
      <c r="O353" s="38">
        <v>2120</v>
      </c>
      <c r="P353" s="38">
        <v>4370</v>
      </c>
    </row>
    <row r="354" spans="13:16" x14ac:dyDescent="0.25">
      <c r="M354" s="39" t="s">
        <v>136</v>
      </c>
      <c r="N354" s="38">
        <v>70</v>
      </c>
      <c r="O354" s="38">
        <v>70</v>
      </c>
      <c r="P354" s="38">
        <v>140</v>
      </c>
    </row>
    <row r="355" spans="13:16" x14ac:dyDescent="0.25">
      <c r="M355" s="39" t="s">
        <v>133</v>
      </c>
      <c r="N355" s="38">
        <v>880</v>
      </c>
      <c r="O355" s="38">
        <v>850</v>
      </c>
      <c r="P355" s="38">
        <v>1730</v>
      </c>
    </row>
    <row r="356" spans="13:16" x14ac:dyDescent="0.25">
      <c r="M356" s="39" t="s">
        <v>134</v>
      </c>
      <c r="N356" s="38">
        <v>0</v>
      </c>
      <c r="O356" s="38">
        <v>0</v>
      </c>
      <c r="P356" s="38">
        <v>0</v>
      </c>
    </row>
    <row r="357" spans="13:16" x14ac:dyDescent="0.25">
      <c r="M357" s="39" t="s">
        <v>135</v>
      </c>
      <c r="N357" s="38">
        <v>1300</v>
      </c>
      <c r="O357" s="38">
        <v>1200</v>
      </c>
      <c r="P357" s="38">
        <v>2500</v>
      </c>
    </row>
    <row r="358" spans="13:16" x14ac:dyDescent="0.25">
      <c r="M358" s="2" t="s">
        <v>59</v>
      </c>
      <c r="N358" s="38">
        <v>1020</v>
      </c>
      <c r="O358" s="38">
        <v>1170</v>
      </c>
      <c r="P358" s="38">
        <v>2190</v>
      </c>
    </row>
    <row r="359" spans="13:16" x14ac:dyDescent="0.25">
      <c r="M359" s="39" t="s">
        <v>131</v>
      </c>
      <c r="N359" s="38">
        <v>10</v>
      </c>
      <c r="O359" s="38">
        <v>10</v>
      </c>
      <c r="P359" s="38">
        <v>20</v>
      </c>
    </row>
    <row r="360" spans="13:16" x14ac:dyDescent="0.25">
      <c r="M360" s="39" t="s">
        <v>133</v>
      </c>
      <c r="N360" s="38">
        <v>400</v>
      </c>
      <c r="O360" s="38">
        <v>400</v>
      </c>
      <c r="P360" s="38">
        <v>800</v>
      </c>
    </row>
    <row r="361" spans="13:16" x14ac:dyDescent="0.25">
      <c r="M361" s="39" t="s">
        <v>134</v>
      </c>
      <c r="N361" s="38">
        <v>0</v>
      </c>
      <c r="O361" s="38">
        <v>0</v>
      </c>
      <c r="P361" s="38">
        <v>0</v>
      </c>
    </row>
    <row r="362" spans="13:16" x14ac:dyDescent="0.25">
      <c r="M362" s="39" t="s">
        <v>135</v>
      </c>
      <c r="N362" s="38">
        <v>610</v>
      </c>
      <c r="O362" s="38">
        <v>760</v>
      </c>
      <c r="P362" s="38">
        <v>1370</v>
      </c>
    </row>
    <row r="363" spans="13:16" x14ac:dyDescent="0.25">
      <c r="M363" s="2" t="s">
        <v>35</v>
      </c>
      <c r="N363" s="38">
        <v>897</v>
      </c>
      <c r="O363" s="38">
        <v>938</v>
      </c>
      <c r="P363" s="38">
        <v>1835</v>
      </c>
    </row>
    <row r="364" spans="13:16" x14ac:dyDescent="0.25">
      <c r="M364" s="39" t="s">
        <v>136</v>
      </c>
      <c r="N364" s="38">
        <v>250</v>
      </c>
      <c r="O364" s="38">
        <v>250</v>
      </c>
      <c r="P364" s="38">
        <v>500</v>
      </c>
    </row>
    <row r="365" spans="13:16" x14ac:dyDescent="0.25">
      <c r="M365" s="39" t="s">
        <v>133</v>
      </c>
      <c r="N365" s="38">
        <v>0</v>
      </c>
      <c r="O365" s="38">
        <v>0</v>
      </c>
      <c r="P365" s="38">
        <v>0</v>
      </c>
    </row>
    <row r="366" spans="13:16" x14ac:dyDescent="0.25">
      <c r="M366" s="39" t="s">
        <v>134</v>
      </c>
      <c r="N366" s="38">
        <v>0</v>
      </c>
      <c r="O366" s="38">
        <v>0</v>
      </c>
      <c r="P366" s="38">
        <v>0</v>
      </c>
    </row>
    <row r="367" spans="13:16" x14ac:dyDescent="0.25">
      <c r="M367" s="39" t="s">
        <v>135</v>
      </c>
      <c r="N367" s="38">
        <v>647</v>
      </c>
      <c r="O367" s="38">
        <v>688</v>
      </c>
      <c r="P367" s="38">
        <v>1335</v>
      </c>
    </row>
    <row r="368" spans="13:16" x14ac:dyDescent="0.25">
      <c r="M368" s="2" t="s">
        <v>70</v>
      </c>
      <c r="N368" s="38">
        <v>4865</v>
      </c>
      <c r="O368" s="38">
        <v>4521</v>
      </c>
      <c r="P368" s="38">
        <v>9386</v>
      </c>
    </row>
    <row r="369" spans="13:16" x14ac:dyDescent="0.25">
      <c r="M369" s="39" t="s">
        <v>136</v>
      </c>
      <c r="N369" s="38">
        <v>600</v>
      </c>
      <c r="O369" s="38">
        <v>600</v>
      </c>
      <c r="P369" s="38">
        <v>1200</v>
      </c>
    </row>
    <row r="370" spans="13:16" x14ac:dyDescent="0.25">
      <c r="M370" s="39" t="s">
        <v>133</v>
      </c>
      <c r="N370" s="38">
        <v>2500</v>
      </c>
      <c r="O370" s="38">
        <v>2386</v>
      </c>
      <c r="P370" s="38">
        <v>4886</v>
      </c>
    </row>
    <row r="371" spans="13:16" x14ac:dyDescent="0.25">
      <c r="M371" s="39" t="s">
        <v>134</v>
      </c>
      <c r="N371" s="38">
        <v>200</v>
      </c>
      <c r="O371" s="38">
        <v>200</v>
      </c>
      <c r="P371" s="38">
        <v>400</v>
      </c>
    </row>
    <row r="372" spans="13:16" x14ac:dyDescent="0.25">
      <c r="M372" s="39" t="s">
        <v>135</v>
      </c>
      <c r="N372" s="38">
        <v>1565</v>
      </c>
      <c r="O372" s="38">
        <v>1335</v>
      </c>
      <c r="P372" s="38">
        <v>2900</v>
      </c>
    </row>
    <row r="373" spans="13:16" x14ac:dyDescent="0.25">
      <c r="M373" s="2" t="s">
        <v>64</v>
      </c>
      <c r="N373" s="38">
        <v>531.18677745664741</v>
      </c>
      <c r="O373" s="38">
        <v>436.5293900488125</v>
      </c>
      <c r="P373" s="38">
        <v>967.71616750545991</v>
      </c>
    </row>
    <row r="374" spans="13:16" x14ac:dyDescent="0.25">
      <c r="M374" s="39" t="s">
        <v>136</v>
      </c>
      <c r="N374" s="38">
        <v>331.18677745664741</v>
      </c>
      <c r="O374" s="38">
        <v>236.5293900488125</v>
      </c>
      <c r="P374" s="38">
        <v>567.71616750545991</v>
      </c>
    </row>
    <row r="375" spans="13:16" x14ac:dyDescent="0.25">
      <c r="M375" s="39" t="s">
        <v>133</v>
      </c>
      <c r="N375" s="38">
        <v>0</v>
      </c>
      <c r="O375" s="38">
        <v>0</v>
      </c>
      <c r="P375" s="38">
        <v>0</v>
      </c>
    </row>
    <row r="376" spans="13:16" x14ac:dyDescent="0.25">
      <c r="M376" s="39" t="s">
        <v>134</v>
      </c>
      <c r="N376" s="38">
        <v>0</v>
      </c>
      <c r="O376" s="38">
        <v>0</v>
      </c>
      <c r="P376" s="38">
        <v>0</v>
      </c>
    </row>
    <row r="377" spans="13:16" x14ac:dyDescent="0.25">
      <c r="M377" s="39" t="s">
        <v>135</v>
      </c>
      <c r="N377" s="38">
        <v>200</v>
      </c>
      <c r="O377" s="38">
        <v>200</v>
      </c>
      <c r="P377" s="38">
        <v>400</v>
      </c>
    </row>
    <row r="378" spans="13:16" x14ac:dyDescent="0.25">
      <c r="M378" s="2" t="s">
        <v>43</v>
      </c>
      <c r="N378" s="38">
        <v>900</v>
      </c>
      <c r="O378" s="38">
        <v>900</v>
      </c>
      <c r="P378" s="38">
        <v>1800</v>
      </c>
    </row>
    <row r="379" spans="13:16" x14ac:dyDescent="0.25">
      <c r="M379" s="39" t="s">
        <v>136</v>
      </c>
      <c r="N379" s="38">
        <v>100</v>
      </c>
      <c r="O379" s="38">
        <v>100</v>
      </c>
      <c r="P379" s="38">
        <v>200</v>
      </c>
    </row>
    <row r="380" spans="13:16" x14ac:dyDescent="0.25">
      <c r="M380" s="39" t="s">
        <v>133</v>
      </c>
      <c r="N380" s="38">
        <v>0</v>
      </c>
      <c r="O380" s="38">
        <v>0</v>
      </c>
      <c r="P380" s="38">
        <v>0</v>
      </c>
    </row>
    <row r="381" spans="13:16" x14ac:dyDescent="0.25">
      <c r="M381" s="39" t="s">
        <v>134</v>
      </c>
      <c r="N381" s="38">
        <v>0</v>
      </c>
      <c r="O381" s="38">
        <v>0</v>
      </c>
      <c r="P381" s="38">
        <v>0</v>
      </c>
    </row>
    <row r="382" spans="13:16" x14ac:dyDescent="0.25">
      <c r="M382" s="39" t="s">
        <v>135</v>
      </c>
      <c r="N382" s="38">
        <v>800</v>
      </c>
      <c r="O382" s="38">
        <v>800</v>
      </c>
      <c r="P382" s="38">
        <v>1600</v>
      </c>
    </row>
    <row r="383" spans="13:16" x14ac:dyDescent="0.25">
      <c r="M383" s="2" t="s">
        <v>27</v>
      </c>
      <c r="N383" s="38">
        <v>2365.7397037572255</v>
      </c>
      <c r="O383" s="38">
        <v>2587.7267320234628</v>
      </c>
      <c r="P383" s="38">
        <v>4953.4664357806887</v>
      </c>
    </row>
    <row r="384" spans="13:16" x14ac:dyDescent="0.25">
      <c r="M384" s="39" t="s">
        <v>136</v>
      </c>
      <c r="N384" s="38">
        <v>965.73970375722547</v>
      </c>
      <c r="O384" s="38">
        <v>1037.7267320234628</v>
      </c>
      <c r="P384" s="38">
        <v>2003.4664357806882</v>
      </c>
    </row>
    <row r="385" spans="13:16" x14ac:dyDescent="0.25">
      <c r="M385" s="39" t="s">
        <v>133</v>
      </c>
      <c r="N385" s="38">
        <v>300</v>
      </c>
      <c r="O385" s="38">
        <v>300</v>
      </c>
      <c r="P385" s="38">
        <v>600</v>
      </c>
    </row>
    <row r="386" spans="13:16" x14ac:dyDescent="0.25">
      <c r="M386" s="39" t="s">
        <v>134</v>
      </c>
      <c r="N386" s="38">
        <v>100</v>
      </c>
      <c r="O386" s="38">
        <v>100</v>
      </c>
      <c r="P386" s="38">
        <v>200</v>
      </c>
    </row>
    <row r="387" spans="13:16" x14ac:dyDescent="0.25">
      <c r="M387" s="39" t="s">
        <v>135</v>
      </c>
      <c r="N387" s="38">
        <v>1000</v>
      </c>
      <c r="O387" s="38">
        <v>1150</v>
      </c>
      <c r="P387" s="38">
        <v>2150</v>
      </c>
    </row>
    <row r="388" spans="13:16" x14ac:dyDescent="0.25">
      <c r="M388" s="2" t="s">
        <v>14</v>
      </c>
      <c r="N388" s="38">
        <v>1750</v>
      </c>
      <c r="O388" s="38">
        <v>1600</v>
      </c>
      <c r="P388" s="38">
        <v>3350</v>
      </c>
    </row>
    <row r="389" spans="13:16" x14ac:dyDescent="0.25">
      <c r="M389" s="39" t="s">
        <v>136</v>
      </c>
      <c r="N389" s="38">
        <v>200</v>
      </c>
      <c r="O389" s="38">
        <v>200</v>
      </c>
      <c r="P389" s="38">
        <v>400</v>
      </c>
    </row>
    <row r="390" spans="13:16" x14ac:dyDescent="0.25">
      <c r="M390" s="39" t="s">
        <v>133</v>
      </c>
      <c r="N390" s="38">
        <v>1200</v>
      </c>
      <c r="O390" s="38">
        <v>1200</v>
      </c>
      <c r="P390" s="38">
        <v>2400</v>
      </c>
    </row>
    <row r="391" spans="13:16" x14ac:dyDescent="0.25">
      <c r="M391" s="39" t="s">
        <v>134</v>
      </c>
      <c r="N391" s="38">
        <v>0</v>
      </c>
      <c r="O391" s="38">
        <v>0</v>
      </c>
      <c r="P391" s="38">
        <v>0</v>
      </c>
    </row>
    <row r="392" spans="13:16" x14ac:dyDescent="0.25">
      <c r="M392" s="39" t="s">
        <v>135</v>
      </c>
      <c r="N392" s="38">
        <v>350</v>
      </c>
      <c r="O392" s="38">
        <v>200</v>
      </c>
      <c r="P392" s="38">
        <v>550</v>
      </c>
    </row>
    <row r="393" spans="13:16" x14ac:dyDescent="0.25">
      <c r="M393" s="2" t="s">
        <v>39</v>
      </c>
      <c r="N393" s="38">
        <v>128.66184971098266</v>
      </c>
      <c r="O393" s="38">
        <v>156.9256327166824</v>
      </c>
      <c r="P393" s="38">
        <v>285.58748242766507</v>
      </c>
    </row>
    <row r="394" spans="13:16" x14ac:dyDescent="0.25">
      <c r="M394" s="39" t="s">
        <v>136</v>
      </c>
      <c r="N394" s="38">
        <v>84.661849710982665</v>
      </c>
      <c r="O394" s="38">
        <v>56.925632716682387</v>
      </c>
      <c r="P394" s="38">
        <v>141.58748242766507</v>
      </c>
    </row>
    <row r="395" spans="13:16" x14ac:dyDescent="0.25">
      <c r="M395" s="39" t="s">
        <v>133</v>
      </c>
      <c r="N395" s="38">
        <v>0</v>
      </c>
      <c r="O395" s="38">
        <v>0</v>
      </c>
      <c r="P395" s="38">
        <v>0</v>
      </c>
    </row>
    <row r="396" spans="13:16" x14ac:dyDescent="0.25">
      <c r="M396" s="39" t="s">
        <v>134</v>
      </c>
      <c r="N396" s="38">
        <v>0</v>
      </c>
      <c r="O396" s="38">
        <v>0</v>
      </c>
      <c r="P396" s="38">
        <v>0</v>
      </c>
    </row>
    <row r="397" spans="13:16" x14ac:dyDescent="0.25">
      <c r="M397" s="39" t="s">
        <v>135</v>
      </c>
      <c r="N397" s="38">
        <v>44</v>
      </c>
      <c r="O397" s="38">
        <v>100</v>
      </c>
      <c r="P397" s="38">
        <v>144</v>
      </c>
    </row>
    <row r="398" spans="13:16" x14ac:dyDescent="0.25">
      <c r="M398" s="2" t="s">
        <v>77</v>
      </c>
      <c r="N398" s="38">
        <v>5998.9154624277453</v>
      </c>
      <c r="O398" s="38">
        <v>5542.7314081791701</v>
      </c>
      <c r="P398" s="38">
        <v>11541.646870606917</v>
      </c>
    </row>
    <row r="399" spans="13:16" x14ac:dyDescent="0.25">
      <c r="M399" s="39" t="s">
        <v>136</v>
      </c>
      <c r="N399" s="38">
        <v>1012.9154624277456</v>
      </c>
      <c r="O399" s="38">
        <v>911.73140817917044</v>
      </c>
      <c r="P399" s="38">
        <v>1924.6468706069161</v>
      </c>
    </row>
    <row r="400" spans="13:16" x14ac:dyDescent="0.25">
      <c r="M400" s="39" t="s">
        <v>133</v>
      </c>
      <c r="N400" s="38">
        <v>2200</v>
      </c>
      <c r="O400" s="38">
        <v>2100</v>
      </c>
      <c r="P400" s="38">
        <v>4300</v>
      </c>
    </row>
    <row r="401" spans="13:16" x14ac:dyDescent="0.25">
      <c r="M401" s="39" t="s">
        <v>134</v>
      </c>
      <c r="N401" s="38">
        <v>0</v>
      </c>
      <c r="O401" s="38">
        <v>0</v>
      </c>
      <c r="P401" s="38">
        <v>0</v>
      </c>
    </row>
    <row r="402" spans="13:16" x14ac:dyDescent="0.25">
      <c r="M402" s="39" t="s">
        <v>135</v>
      </c>
      <c r="N402" s="38">
        <v>2786</v>
      </c>
      <c r="O402" s="38">
        <v>2531</v>
      </c>
      <c r="P402" s="38">
        <v>5317</v>
      </c>
    </row>
    <row r="403" spans="13:16" x14ac:dyDescent="0.25">
      <c r="M403" s="2" t="s">
        <v>103</v>
      </c>
      <c r="N403" s="38">
        <v>376</v>
      </c>
      <c r="O403" s="38">
        <v>300</v>
      </c>
      <c r="P403" s="38">
        <v>676</v>
      </c>
    </row>
    <row r="404" spans="13:16" x14ac:dyDescent="0.25">
      <c r="M404" s="39" t="s">
        <v>136</v>
      </c>
      <c r="N404" s="38">
        <v>75</v>
      </c>
      <c r="O404" s="38">
        <v>100</v>
      </c>
      <c r="P404" s="38">
        <v>175</v>
      </c>
    </row>
    <row r="405" spans="13:16" x14ac:dyDescent="0.25">
      <c r="M405" s="39" t="s">
        <v>133</v>
      </c>
      <c r="N405" s="38">
        <v>0</v>
      </c>
      <c r="O405" s="38">
        <v>0</v>
      </c>
      <c r="P405" s="38">
        <v>0</v>
      </c>
    </row>
    <row r="406" spans="13:16" x14ac:dyDescent="0.25">
      <c r="M406" s="39" t="s">
        <v>134</v>
      </c>
      <c r="N406" s="38">
        <v>0</v>
      </c>
      <c r="O406" s="38">
        <v>0</v>
      </c>
      <c r="P406" s="38">
        <v>0</v>
      </c>
    </row>
    <row r="407" spans="13:16" x14ac:dyDescent="0.25">
      <c r="M407" s="39" t="s">
        <v>135</v>
      </c>
      <c r="N407" s="38">
        <v>301</v>
      </c>
      <c r="O407" s="38">
        <v>200</v>
      </c>
      <c r="P407" s="38">
        <v>501</v>
      </c>
    </row>
    <row r="408" spans="13:16" x14ac:dyDescent="0.25">
      <c r="M408" s="2" t="s">
        <v>120</v>
      </c>
      <c r="N408" s="38">
        <v>252237.472280243</v>
      </c>
      <c r="O408" s="38">
        <v>241189.84720456126</v>
      </c>
      <c r="P408" s="38">
        <v>493427.31948480423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workbookViewId="0">
      <selection activeCell="E209" sqref="E209"/>
    </sheetView>
  </sheetViews>
  <sheetFormatPr defaultRowHeight="15" x14ac:dyDescent="0.25"/>
  <cols>
    <col min="2" max="2" width="26.28515625" style="2" customWidth="1"/>
    <col min="3" max="3" width="27.7109375" style="2" customWidth="1"/>
    <col min="4" max="4" width="23.5703125" customWidth="1"/>
    <col min="5" max="5" width="31.85546875" style="1" customWidth="1"/>
    <col min="6" max="6" width="22.42578125" style="3" customWidth="1"/>
    <col min="10" max="10" width="18.7109375" customWidth="1"/>
    <col min="11" max="11" width="24.85546875" customWidth="1"/>
    <col min="12" max="12" width="22.42578125" customWidth="1"/>
  </cols>
  <sheetData>
    <row r="1" spans="1:6" x14ac:dyDescent="0.25">
      <c r="A1" s="4" t="s">
        <v>108</v>
      </c>
      <c r="B1" s="6" t="s">
        <v>0</v>
      </c>
      <c r="C1" s="4" t="s">
        <v>1</v>
      </c>
      <c r="D1" s="4" t="s">
        <v>109</v>
      </c>
      <c r="E1" s="4" t="s">
        <v>110</v>
      </c>
      <c r="F1" s="5" t="s">
        <v>111</v>
      </c>
    </row>
    <row r="2" spans="1:6" x14ac:dyDescent="0.25">
      <c r="A2" s="4">
        <v>1</v>
      </c>
      <c r="B2" s="6" t="s">
        <v>19</v>
      </c>
      <c r="C2" s="4" t="s">
        <v>99</v>
      </c>
      <c r="D2" s="4">
        <v>14035.714679999999</v>
      </c>
      <c r="E2" s="4">
        <v>56.419910000000002</v>
      </c>
      <c r="F2" s="5">
        <f>100*E2/D2</f>
        <v>0.40197390219391382</v>
      </c>
    </row>
    <row r="3" spans="1:6" x14ac:dyDescent="0.25">
      <c r="A3" s="4">
        <v>1</v>
      </c>
      <c r="B3" s="6" t="s">
        <v>19</v>
      </c>
      <c r="C3" s="4" t="s">
        <v>89</v>
      </c>
      <c r="D3" s="4">
        <v>14035.714679999999</v>
      </c>
      <c r="E3" s="4">
        <v>3944.5003270000002</v>
      </c>
      <c r="F3" s="5">
        <f>100*E3/D3</f>
        <v>28.103309428344698</v>
      </c>
    </row>
    <row r="4" spans="1:6" x14ac:dyDescent="0.25">
      <c r="A4" s="4">
        <v>1</v>
      </c>
      <c r="B4" s="6" t="s">
        <v>19</v>
      </c>
      <c r="C4" s="4" t="s">
        <v>16</v>
      </c>
      <c r="D4" s="4">
        <v>14035.714679999999</v>
      </c>
      <c r="E4" s="4">
        <v>10034.794438999999</v>
      </c>
      <c r="F4" s="5">
        <f t="shared" ref="F4:F66" si="0">100*E4/D4</f>
        <v>71.494716640962665</v>
      </c>
    </row>
    <row r="5" spans="1:6" x14ac:dyDescent="0.25">
      <c r="A5" s="4">
        <v>2</v>
      </c>
      <c r="B5" s="6" t="s">
        <v>48</v>
      </c>
      <c r="C5" s="4" t="s">
        <v>89</v>
      </c>
      <c r="D5" s="4">
        <v>7553.1125663273806</v>
      </c>
      <c r="E5" s="4">
        <v>366.50135699999998</v>
      </c>
      <c r="F5" s="5">
        <f t="shared" si="0"/>
        <v>4.8523221887874941</v>
      </c>
    </row>
    <row r="6" spans="1:6" x14ac:dyDescent="0.25">
      <c r="A6" s="4">
        <v>2</v>
      </c>
      <c r="B6" s="6" t="s">
        <v>48</v>
      </c>
      <c r="C6" s="4" t="s">
        <v>41</v>
      </c>
      <c r="D6" s="4">
        <v>7553.1125663273806</v>
      </c>
      <c r="E6" s="4">
        <v>7186.6112089999997</v>
      </c>
      <c r="F6" s="5">
        <f t="shared" si="0"/>
        <v>95.147677806878121</v>
      </c>
    </row>
    <row r="7" spans="1:6" x14ac:dyDescent="0.25">
      <c r="A7" s="4">
        <v>3</v>
      </c>
      <c r="B7" s="6" t="s">
        <v>28</v>
      </c>
      <c r="C7" s="4" t="s">
        <v>95</v>
      </c>
      <c r="D7" s="4">
        <v>14311.4634821119</v>
      </c>
      <c r="E7" s="4">
        <v>6167.5037519999996</v>
      </c>
      <c r="F7" s="5">
        <f t="shared" si="0"/>
        <v>43.094850220655978</v>
      </c>
    </row>
    <row r="8" spans="1:6" x14ac:dyDescent="0.25">
      <c r="A8" s="4">
        <v>3</v>
      </c>
      <c r="B8" s="6" t="s">
        <v>28</v>
      </c>
      <c r="C8" s="4" t="s">
        <v>97</v>
      </c>
      <c r="D8" s="4">
        <v>14311.4634821119</v>
      </c>
      <c r="E8" s="4">
        <v>67.823114000000004</v>
      </c>
      <c r="F8" s="5">
        <f t="shared" si="0"/>
        <v>0.47390760619815769</v>
      </c>
    </row>
    <row r="9" spans="1:6" x14ac:dyDescent="0.25">
      <c r="A9" s="4">
        <v>3</v>
      </c>
      <c r="B9" s="6" t="s">
        <v>28</v>
      </c>
      <c r="C9" s="4" t="s">
        <v>106</v>
      </c>
      <c r="D9" s="4">
        <v>14311.4634821119</v>
      </c>
      <c r="E9" s="4">
        <v>1015.728914</v>
      </c>
      <c r="F9" s="5">
        <f t="shared" si="0"/>
        <v>7.0973098961512493</v>
      </c>
    </row>
    <row r="10" spans="1:6" x14ac:dyDescent="0.25">
      <c r="A10" s="4">
        <v>3</v>
      </c>
      <c r="B10" s="6" t="s">
        <v>28</v>
      </c>
      <c r="C10" s="4" t="s">
        <v>107</v>
      </c>
      <c r="D10" s="4">
        <v>14311.4634821119</v>
      </c>
      <c r="E10" s="4">
        <v>3283.1997369999999</v>
      </c>
      <c r="F10" s="5">
        <f t="shared" si="0"/>
        <v>22.941048210084997</v>
      </c>
    </row>
    <row r="11" spans="1:6" x14ac:dyDescent="0.25">
      <c r="A11" s="4">
        <v>3</v>
      </c>
      <c r="B11" s="6" t="s">
        <v>28</v>
      </c>
      <c r="C11" s="4" t="s">
        <v>23</v>
      </c>
      <c r="D11" s="4">
        <v>14311.4634821119</v>
      </c>
      <c r="E11" s="4">
        <v>3777.2079650000001</v>
      </c>
      <c r="F11" s="5">
        <f t="shared" si="0"/>
        <v>26.392884066127728</v>
      </c>
    </row>
    <row r="12" spans="1:6" x14ac:dyDescent="0.25">
      <c r="A12" s="4">
        <v>4</v>
      </c>
      <c r="B12" s="6" t="s">
        <v>13</v>
      </c>
      <c r="C12" s="4" t="s">
        <v>11</v>
      </c>
      <c r="D12" s="4">
        <v>11418.957130000001</v>
      </c>
      <c r="E12" s="4">
        <v>210.278998</v>
      </c>
      <c r="F12" s="5">
        <f t="shared" si="0"/>
        <v>1.8414903883608851</v>
      </c>
    </row>
    <row r="13" spans="1:6" x14ac:dyDescent="0.25">
      <c r="A13" s="4">
        <v>4</v>
      </c>
      <c r="B13" s="6" t="s">
        <v>13</v>
      </c>
      <c r="C13" s="4" t="s">
        <v>41</v>
      </c>
      <c r="D13" s="4">
        <v>11418.957130000001</v>
      </c>
      <c r="E13" s="4">
        <v>8281.7008519999999</v>
      </c>
      <c r="F13" s="5">
        <f t="shared" si="0"/>
        <v>72.525894945714711</v>
      </c>
    </row>
    <row r="14" spans="1:6" x14ac:dyDescent="0.25">
      <c r="A14" s="4">
        <v>4</v>
      </c>
      <c r="B14" s="6" t="s">
        <v>13</v>
      </c>
      <c r="C14" s="4" t="s">
        <v>98</v>
      </c>
      <c r="D14" s="4">
        <v>11418.957130000001</v>
      </c>
      <c r="E14" s="4">
        <v>2926.9772750000002</v>
      </c>
      <c r="F14" s="5">
        <f t="shared" si="0"/>
        <v>25.632614622137567</v>
      </c>
    </row>
    <row r="15" spans="1:6" x14ac:dyDescent="0.25">
      <c r="A15" s="4">
        <v>5</v>
      </c>
      <c r="B15" s="6" t="s">
        <v>76</v>
      </c>
      <c r="C15" s="4" t="s">
        <v>75</v>
      </c>
      <c r="D15" s="4">
        <v>5589.2568088936196</v>
      </c>
      <c r="E15" s="4">
        <v>704.70743300000004</v>
      </c>
      <c r="F15" s="5">
        <f t="shared" si="0"/>
        <v>12.608249309258259</v>
      </c>
    </row>
    <row r="16" spans="1:6" x14ac:dyDescent="0.25">
      <c r="A16" s="4">
        <v>5</v>
      </c>
      <c r="B16" s="6" t="s">
        <v>76</v>
      </c>
      <c r="C16" s="4" t="s">
        <v>94</v>
      </c>
      <c r="D16" s="4">
        <v>5589.2568088936196</v>
      </c>
      <c r="E16" s="4">
        <v>4884.5493759999999</v>
      </c>
      <c r="F16" s="5">
        <f t="shared" si="0"/>
        <v>87.391750692645047</v>
      </c>
    </row>
    <row r="17" spans="1:6" x14ac:dyDescent="0.25">
      <c r="A17" s="4">
        <v>6</v>
      </c>
      <c r="B17" s="6" t="s">
        <v>32</v>
      </c>
      <c r="C17" s="4" t="s">
        <v>23</v>
      </c>
      <c r="D17" s="4">
        <v>25256.265309976898</v>
      </c>
      <c r="E17" s="4">
        <v>17840.455834</v>
      </c>
      <c r="F17" s="5">
        <f t="shared" si="0"/>
        <v>70.637743209612808</v>
      </c>
    </row>
    <row r="18" spans="1:6" x14ac:dyDescent="0.25">
      <c r="A18" s="4">
        <v>6</v>
      </c>
      <c r="B18" s="6" t="s">
        <v>32</v>
      </c>
      <c r="C18" s="4" t="s">
        <v>75</v>
      </c>
      <c r="D18" s="4">
        <v>25256.265309976898</v>
      </c>
      <c r="E18" s="4">
        <v>5241.7577449999999</v>
      </c>
      <c r="F18" s="5">
        <f t="shared" si="0"/>
        <v>20.754286830085547</v>
      </c>
    </row>
    <row r="19" spans="1:6" x14ac:dyDescent="0.25">
      <c r="A19" s="4">
        <v>6</v>
      </c>
      <c r="B19" s="6" t="s">
        <v>32</v>
      </c>
      <c r="C19" s="4" t="s">
        <v>92</v>
      </c>
      <c r="D19" s="4">
        <v>25256.265309976898</v>
      </c>
      <c r="E19" s="4">
        <v>2139.6315610000001</v>
      </c>
      <c r="F19" s="5">
        <f t="shared" si="0"/>
        <v>8.4716862716626142</v>
      </c>
    </row>
    <row r="20" spans="1:6" x14ac:dyDescent="0.25">
      <c r="A20" s="4">
        <v>6</v>
      </c>
      <c r="B20" s="6" t="s">
        <v>32</v>
      </c>
      <c r="C20" s="4" t="s">
        <v>100</v>
      </c>
      <c r="D20" s="4">
        <v>25256.265309976898</v>
      </c>
      <c r="E20" s="4">
        <v>34.420169999999999</v>
      </c>
      <c r="F20" s="5">
        <f t="shared" si="0"/>
        <v>0.13628368873050725</v>
      </c>
    </row>
    <row r="21" spans="1:6" x14ac:dyDescent="0.25">
      <c r="A21" s="4">
        <v>7</v>
      </c>
      <c r="B21" s="6" t="s">
        <v>63</v>
      </c>
      <c r="C21" s="4" t="s">
        <v>61</v>
      </c>
      <c r="D21" s="4">
        <v>20476.457439999998</v>
      </c>
      <c r="E21" s="4">
        <v>1535.1809129999999</v>
      </c>
      <c r="F21" s="5">
        <f t="shared" si="0"/>
        <v>7.4972974084915744</v>
      </c>
    </row>
    <row r="22" spans="1:6" x14ac:dyDescent="0.25">
      <c r="A22" s="4">
        <v>7</v>
      </c>
      <c r="B22" s="6" t="s">
        <v>63</v>
      </c>
      <c r="C22" s="4" t="s">
        <v>92</v>
      </c>
      <c r="D22" s="4">
        <v>20476.457439999998</v>
      </c>
      <c r="E22" s="4">
        <v>336.89656500000001</v>
      </c>
      <c r="F22" s="5">
        <f t="shared" si="0"/>
        <v>1.6452873549400449</v>
      </c>
    </row>
    <row r="23" spans="1:6" x14ac:dyDescent="0.25">
      <c r="A23" s="4">
        <v>7</v>
      </c>
      <c r="B23" s="6" t="s">
        <v>63</v>
      </c>
      <c r="C23" s="4" t="s">
        <v>97</v>
      </c>
      <c r="D23" s="4">
        <v>20476.457439999998</v>
      </c>
      <c r="E23" s="4">
        <v>11806.78505</v>
      </c>
      <c r="F23" s="5">
        <f t="shared" si="0"/>
        <v>57.660291505970584</v>
      </c>
    </row>
    <row r="24" spans="1:6" x14ac:dyDescent="0.25">
      <c r="A24" s="4">
        <v>7</v>
      </c>
      <c r="B24" s="6" t="s">
        <v>63</v>
      </c>
      <c r="C24" s="4" t="s">
        <v>104</v>
      </c>
      <c r="D24" s="4">
        <v>20476.457439999998</v>
      </c>
      <c r="E24" s="4">
        <v>6747.0722310000001</v>
      </c>
      <c r="F24" s="5">
        <f t="shared" si="0"/>
        <v>32.950388272826167</v>
      </c>
    </row>
    <row r="25" spans="1:6" x14ac:dyDescent="0.25">
      <c r="A25" s="4">
        <v>7</v>
      </c>
      <c r="B25" s="6" t="s">
        <v>63</v>
      </c>
      <c r="C25" s="4" t="s">
        <v>106</v>
      </c>
      <c r="D25" s="4">
        <v>20476.457439999998</v>
      </c>
      <c r="E25" s="4">
        <v>50.522683999999998</v>
      </c>
      <c r="F25" s="5">
        <f t="shared" si="0"/>
        <v>0.24673547242261648</v>
      </c>
    </row>
    <row r="26" spans="1:6" x14ac:dyDescent="0.25">
      <c r="A26" s="4">
        <v>8</v>
      </c>
      <c r="B26" s="6" t="s">
        <v>67</v>
      </c>
      <c r="C26" s="4" t="s">
        <v>98</v>
      </c>
      <c r="D26" s="4">
        <v>7452.2946250000005</v>
      </c>
      <c r="E26" s="4">
        <v>178.436452</v>
      </c>
      <c r="F26" s="5">
        <f t="shared" si="0"/>
        <v>2.3943826831725668</v>
      </c>
    </row>
    <row r="27" spans="1:6" x14ac:dyDescent="0.25">
      <c r="A27" s="4">
        <v>8</v>
      </c>
      <c r="B27" s="6" t="s">
        <v>67</v>
      </c>
      <c r="C27" s="4" t="s">
        <v>86</v>
      </c>
      <c r="D27" s="4">
        <v>7452.2946250000005</v>
      </c>
      <c r="E27" s="4">
        <v>6757.2824890000002</v>
      </c>
      <c r="F27" s="5">
        <f t="shared" si="0"/>
        <v>90.673850525602376</v>
      </c>
    </row>
    <row r="28" spans="1:6" x14ac:dyDescent="0.25">
      <c r="A28" s="4">
        <v>8</v>
      </c>
      <c r="B28" s="6" t="s">
        <v>67</v>
      </c>
      <c r="C28" s="4" t="s">
        <v>65</v>
      </c>
      <c r="D28" s="4">
        <v>7452.2946250000005</v>
      </c>
      <c r="E28" s="4">
        <v>516.57568400000002</v>
      </c>
      <c r="F28" s="5">
        <f t="shared" si="0"/>
        <v>6.9317667912250585</v>
      </c>
    </row>
    <row r="29" spans="1:6" x14ac:dyDescent="0.25">
      <c r="A29" s="4">
        <v>9</v>
      </c>
      <c r="B29" s="6" t="s">
        <v>74</v>
      </c>
      <c r="C29" s="4" t="s">
        <v>104</v>
      </c>
      <c r="D29" s="4">
        <v>7954.2291050000003</v>
      </c>
      <c r="E29" s="4">
        <v>28.728587999999998</v>
      </c>
      <c r="F29" s="5">
        <f t="shared" si="0"/>
        <v>0.3611737557564354</v>
      </c>
    </row>
    <row r="30" spans="1:6" x14ac:dyDescent="0.25">
      <c r="A30" s="4">
        <v>9</v>
      </c>
      <c r="B30" s="6" t="s">
        <v>74</v>
      </c>
      <c r="C30" s="4" t="s">
        <v>107</v>
      </c>
      <c r="D30" s="4">
        <v>7954.2291050000003</v>
      </c>
      <c r="E30" s="4">
        <v>7641.3837599999997</v>
      </c>
      <c r="F30" s="5">
        <f t="shared" si="0"/>
        <v>96.066930674609964</v>
      </c>
    </row>
    <row r="31" spans="1:6" x14ac:dyDescent="0.25">
      <c r="A31" s="4">
        <v>9</v>
      </c>
      <c r="B31" s="6" t="s">
        <v>74</v>
      </c>
      <c r="C31" s="4" t="s">
        <v>72</v>
      </c>
      <c r="D31" s="4">
        <v>7954.2291050000003</v>
      </c>
      <c r="E31" s="4">
        <v>24.827355000000001</v>
      </c>
      <c r="F31" s="5">
        <f t="shared" si="0"/>
        <v>0.31212773321293469</v>
      </c>
    </row>
    <row r="32" spans="1:6" x14ac:dyDescent="0.25">
      <c r="A32" s="4">
        <v>9</v>
      </c>
      <c r="B32" s="6" t="s">
        <v>74</v>
      </c>
      <c r="C32" s="4" t="s">
        <v>85</v>
      </c>
      <c r="D32" s="4">
        <v>7954.2291050000003</v>
      </c>
      <c r="E32" s="4">
        <v>259.289402</v>
      </c>
      <c r="F32" s="5">
        <f t="shared" si="0"/>
        <v>3.2597678364206484</v>
      </c>
    </row>
    <row r="33" spans="1:6" x14ac:dyDescent="0.25">
      <c r="A33" s="4">
        <v>10</v>
      </c>
      <c r="B33" s="6" t="s">
        <v>9</v>
      </c>
      <c r="C33" s="4" t="s">
        <v>72</v>
      </c>
      <c r="D33" s="4">
        <v>14399.727080000001</v>
      </c>
      <c r="E33" s="4">
        <v>174.916808</v>
      </c>
      <c r="F33" s="5">
        <f t="shared" si="0"/>
        <v>1.2147230779321132</v>
      </c>
    </row>
    <row r="34" spans="1:6" x14ac:dyDescent="0.25">
      <c r="A34" s="4">
        <v>10</v>
      </c>
      <c r="B34" s="6" t="s">
        <v>9</v>
      </c>
      <c r="C34" s="4" t="s">
        <v>88</v>
      </c>
      <c r="D34" s="4">
        <v>14399.727080000001</v>
      </c>
      <c r="E34" s="4">
        <v>2224.6380079999999</v>
      </c>
      <c r="F34" s="5">
        <f t="shared" si="0"/>
        <v>15.449167860200861</v>
      </c>
    </row>
    <row r="35" spans="1:6" x14ac:dyDescent="0.25">
      <c r="A35" s="4">
        <v>10</v>
      </c>
      <c r="B35" s="6" t="s">
        <v>9</v>
      </c>
      <c r="C35" s="4" t="s">
        <v>38</v>
      </c>
      <c r="D35" s="4">
        <v>14399.727080000001</v>
      </c>
      <c r="E35" s="4">
        <v>1195.16347</v>
      </c>
      <c r="F35" s="5">
        <f t="shared" si="0"/>
        <v>8.2999036256734389</v>
      </c>
    </row>
    <row r="36" spans="1:6" x14ac:dyDescent="0.25">
      <c r="A36" s="4">
        <v>10</v>
      </c>
      <c r="B36" s="6" t="s">
        <v>9</v>
      </c>
      <c r="C36" s="4" t="s">
        <v>3</v>
      </c>
      <c r="D36" s="4">
        <v>14399.727080000001</v>
      </c>
      <c r="E36" s="4">
        <v>10805.008797</v>
      </c>
      <c r="F36" s="5">
        <f t="shared" si="0"/>
        <v>75.036205457027307</v>
      </c>
    </row>
    <row r="37" spans="1:6" x14ac:dyDescent="0.25">
      <c r="A37" s="4">
        <v>11</v>
      </c>
      <c r="B37" s="6" t="s">
        <v>8</v>
      </c>
      <c r="C37" s="4" t="s">
        <v>38</v>
      </c>
      <c r="D37" s="4">
        <v>4183.4456471997501</v>
      </c>
      <c r="E37" s="4">
        <v>40.497036000000001</v>
      </c>
      <c r="F37" s="5">
        <f t="shared" si="0"/>
        <v>0.96803064782513149</v>
      </c>
    </row>
    <row r="38" spans="1:6" x14ac:dyDescent="0.25">
      <c r="A38" s="4">
        <v>11</v>
      </c>
      <c r="B38" s="6" t="s">
        <v>8</v>
      </c>
      <c r="C38" s="4" t="s">
        <v>23</v>
      </c>
      <c r="D38" s="4">
        <v>4183.4456471997501</v>
      </c>
      <c r="E38" s="4">
        <v>4100.0883210000002</v>
      </c>
      <c r="F38" s="5">
        <f t="shared" si="0"/>
        <v>98.007448088741242</v>
      </c>
    </row>
    <row r="39" spans="1:6" x14ac:dyDescent="0.25">
      <c r="A39" s="4">
        <v>11</v>
      </c>
      <c r="B39" s="6" t="s">
        <v>8</v>
      </c>
      <c r="C39" s="4" t="s">
        <v>3</v>
      </c>
      <c r="D39" s="4">
        <v>4183.4456471997501</v>
      </c>
      <c r="E39" s="4">
        <v>42.860289999999999</v>
      </c>
      <c r="F39" s="5">
        <f t="shared" si="0"/>
        <v>1.0245212586588559</v>
      </c>
    </row>
    <row r="40" spans="1:6" x14ac:dyDescent="0.25">
      <c r="A40" s="4">
        <v>12</v>
      </c>
      <c r="B40" s="6" t="s">
        <v>40</v>
      </c>
      <c r="C40" s="4" t="s">
        <v>41</v>
      </c>
      <c r="D40" s="4">
        <v>8504.7380106495802</v>
      </c>
      <c r="E40" s="4">
        <v>8504.7380109999995</v>
      </c>
      <c r="F40" s="5">
        <f t="shared" si="0"/>
        <v>100.00000000412028</v>
      </c>
    </row>
    <row r="41" spans="1:6" x14ac:dyDescent="0.25">
      <c r="A41" s="4">
        <v>13</v>
      </c>
      <c r="B41" s="6" t="s">
        <v>10</v>
      </c>
      <c r="C41" s="4" t="s">
        <v>41</v>
      </c>
      <c r="D41" s="4">
        <v>8440.1619691695196</v>
      </c>
      <c r="E41" s="4">
        <v>4362.7430780000004</v>
      </c>
      <c r="F41" s="5">
        <f t="shared" si="0"/>
        <v>51.690276726161905</v>
      </c>
    </row>
    <row r="42" spans="1:6" x14ac:dyDescent="0.25">
      <c r="A42" s="4">
        <v>13</v>
      </c>
      <c r="B42" s="6" t="s">
        <v>10</v>
      </c>
      <c r="C42" s="4" t="s">
        <v>11</v>
      </c>
      <c r="D42" s="4">
        <v>8440.1619691695196</v>
      </c>
      <c r="E42" s="4">
        <v>4077.4188909999998</v>
      </c>
      <c r="F42" s="5">
        <f t="shared" si="0"/>
        <v>48.309723271829611</v>
      </c>
    </row>
    <row r="43" spans="1:6" x14ac:dyDescent="0.25">
      <c r="A43" s="4">
        <v>14</v>
      </c>
      <c r="B43" s="6" t="s">
        <v>26</v>
      </c>
      <c r="C43" s="4" t="s">
        <v>100</v>
      </c>
      <c r="D43" s="4">
        <v>8430.00818709335</v>
      </c>
      <c r="E43" s="4">
        <v>3961.5522510000001</v>
      </c>
      <c r="F43" s="5">
        <f t="shared" si="0"/>
        <v>46.993456744980165</v>
      </c>
    </row>
    <row r="44" spans="1:6" x14ac:dyDescent="0.25">
      <c r="A44" s="4">
        <v>14</v>
      </c>
      <c r="B44" s="6" t="s">
        <v>26</v>
      </c>
      <c r="C44" s="4" t="s">
        <v>23</v>
      </c>
      <c r="D44" s="4">
        <v>8430.00818709335</v>
      </c>
      <c r="E44" s="4">
        <v>4468.4559360000003</v>
      </c>
      <c r="F44" s="5">
        <f t="shared" si="0"/>
        <v>53.006543253912483</v>
      </c>
    </row>
    <row r="45" spans="1:6" x14ac:dyDescent="0.25">
      <c r="A45" s="4">
        <v>15</v>
      </c>
      <c r="B45" s="6" t="s">
        <v>96</v>
      </c>
      <c r="C45" s="4" t="s">
        <v>97</v>
      </c>
      <c r="D45" s="4">
        <v>7076.6536698239097</v>
      </c>
      <c r="E45" s="4">
        <v>2042.720746</v>
      </c>
      <c r="F45" s="5">
        <f t="shared" si="0"/>
        <v>28.865631148667326</v>
      </c>
    </row>
    <row r="46" spans="1:6" x14ac:dyDescent="0.25">
      <c r="A46" s="4">
        <v>15</v>
      </c>
      <c r="B46" s="6" t="s">
        <v>96</v>
      </c>
      <c r="C46" s="4" t="s">
        <v>104</v>
      </c>
      <c r="D46" s="4">
        <v>7076.6536698239097</v>
      </c>
      <c r="E46" s="4">
        <v>1531.021559</v>
      </c>
      <c r="F46" s="5">
        <f t="shared" si="0"/>
        <v>21.634823893227164</v>
      </c>
    </row>
    <row r="47" spans="1:6" x14ac:dyDescent="0.25">
      <c r="A47" s="4">
        <v>15</v>
      </c>
      <c r="B47" s="6" t="s">
        <v>96</v>
      </c>
      <c r="C47" s="4" t="s">
        <v>106</v>
      </c>
      <c r="D47" s="4">
        <v>7076.6536698239097</v>
      </c>
      <c r="E47" s="4">
        <v>3459.886653</v>
      </c>
      <c r="F47" s="5">
        <f t="shared" si="0"/>
        <v>48.891563928775582</v>
      </c>
    </row>
    <row r="48" spans="1:6" x14ac:dyDescent="0.25">
      <c r="A48" s="4">
        <v>15</v>
      </c>
      <c r="B48" s="6" t="s">
        <v>96</v>
      </c>
      <c r="C48" s="4" t="s">
        <v>107</v>
      </c>
      <c r="D48" s="4">
        <v>7076.6536698239097</v>
      </c>
      <c r="E48" s="4">
        <v>43.024711000000003</v>
      </c>
      <c r="F48" s="5">
        <f t="shared" si="0"/>
        <v>0.60798101768728496</v>
      </c>
    </row>
    <row r="49" spans="1:6" x14ac:dyDescent="0.25">
      <c r="A49" s="4">
        <v>16</v>
      </c>
      <c r="B49" s="6" t="s">
        <v>6</v>
      </c>
      <c r="C49" s="4" t="s">
        <v>38</v>
      </c>
      <c r="D49" s="4">
        <v>10938.674279999999</v>
      </c>
      <c r="E49" s="4">
        <v>1818.3907529999999</v>
      </c>
      <c r="F49" s="5">
        <f t="shared" si="0"/>
        <v>16.62350213978581</v>
      </c>
    </row>
    <row r="50" spans="1:6" x14ac:dyDescent="0.25">
      <c r="A50" s="4">
        <v>16</v>
      </c>
      <c r="B50" s="6" t="s">
        <v>6</v>
      </c>
      <c r="C50" s="4" t="s">
        <v>23</v>
      </c>
      <c r="D50" s="4">
        <v>10938.674279999999</v>
      </c>
      <c r="E50" s="4">
        <v>1897.121007</v>
      </c>
      <c r="F50" s="5">
        <f t="shared" si="0"/>
        <v>17.343244331432825</v>
      </c>
    </row>
    <row r="51" spans="1:6" x14ac:dyDescent="0.25">
      <c r="A51" s="4">
        <v>16</v>
      </c>
      <c r="B51" s="6" t="s">
        <v>6</v>
      </c>
      <c r="C51" s="4" t="s">
        <v>3</v>
      </c>
      <c r="D51" s="4">
        <v>10938.674279999999</v>
      </c>
      <c r="E51" s="4">
        <v>7223.1625210000002</v>
      </c>
      <c r="F51" s="5">
        <f t="shared" si="0"/>
        <v>66.033253537923258</v>
      </c>
    </row>
    <row r="52" spans="1:6" x14ac:dyDescent="0.25">
      <c r="A52" s="4">
        <v>17</v>
      </c>
      <c r="B52" s="6" t="s">
        <v>7</v>
      </c>
      <c r="C52" s="4" t="s">
        <v>88</v>
      </c>
      <c r="D52" s="4">
        <v>9559.7962110000008</v>
      </c>
      <c r="E52" s="4">
        <v>3115.1604400000001</v>
      </c>
      <c r="F52" s="5">
        <f t="shared" si="0"/>
        <v>32.586054882796915</v>
      </c>
    </row>
    <row r="53" spans="1:6" x14ac:dyDescent="0.25">
      <c r="A53" s="4">
        <v>17</v>
      </c>
      <c r="B53" s="6" t="s">
        <v>7</v>
      </c>
      <c r="C53" s="4" t="s">
        <v>38</v>
      </c>
      <c r="D53" s="4">
        <v>9559.7962110000008</v>
      </c>
      <c r="E53" s="4">
        <v>6374.1205470000004</v>
      </c>
      <c r="F53" s="5">
        <f t="shared" si="0"/>
        <v>66.676322447811231</v>
      </c>
    </row>
    <row r="54" spans="1:6" x14ac:dyDescent="0.25">
      <c r="A54" s="4">
        <v>17</v>
      </c>
      <c r="B54" s="6" t="s">
        <v>7</v>
      </c>
      <c r="C54" s="4" t="s">
        <v>34</v>
      </c>
      <c r="D54" s="4">
        <v>9559.7962110000008</v>
      </c>
      <c r="E54" s="4">
        <v>10.459864</v>
      </c>
      <c r="F54" s="5">
        <f t="shared" si="0"/>
        <v>0.10941513573233218</v>
      </c>
    </row>
    <row r="55" spans="1:6" x14ac:dyDescent="0.25">
      <c r="A55" s="4">
        <v>17</v>
      </c>
      <c r="B55" s="6" t="s">
        <v>7</v>
      </c>
      <c r="C55" s="4" t="s">
        <v>3</v>
      </c>
      <c r="D55" s="4">
        <v>9559.7962110000008</v>
      </c>
      <c r="E55" s="4">
        <v>60.05536</v>
      </c>
      <c r="F55" s="5">
        <f t="shared" si="0"/>
        <v>0.62820753365952686</v>
      </c>
    </row>
    <row r="56" spans="1:6" x14ac:dyDescent="0.25">
      <c r="A56" s="4">
        <v>18</v>
      </c>
      <c r="B56" s="6" t="s">
        <v>29</v>
      </c>
      <c r="C56" s="4" t="s">
        <v>100</v>
      </c>
      <c r="D56" s="4">
        <v>7281.4386842735703</v>
      </c>
      <c r="E56" s="4">
        <v>1679.681701</v>
      </c>
      <c r="F56" s="5">
        <f t="shared" si="0"/>
        <v>23.067992107490674</v>
      </c>
    </row>
    <row r="57" spans="1:6" x14ac:dyDescent="0.25">
      <c r="A57" s="4">
        <v>18</v>
      </c>
      <c r="B57" s="6" t="s">
        <v>29</v>
      </c>
      <c r="C57" s="4" t="s">
        <v>75</v>
      </c>
      <c r="D57" s="4">
        <v>7281.4386842735703</v>
      </c>
      <c r="E57" s="4">
        <v>5527.0298009999997</v>
      </c>
      <c r="F57" s="5">
        <f t="shared" si="0"/>
        <v>75.905738421409239</v>
      </c>
    </row>
    <row r="58" spans="1:6" x14ac:dyDescent="0.25">
      <c r="A58" s="4">
        <v>18</v>
      </c>
      <c r="B58" s="6" t="s">
        <v>29</v>
      </c>
      <c r="C58" s="4" t="s">
        <v>23</v>
      </c>
      <c r="D58" s="4">
        <v>7281.4386842735703</v>
      </c>
      <c r="E58" s="4">
        <v>74.727181999999999</v>
      </c>
      <c r="F58" s="5">
        <f t="shared" si="0"/>
        <v>1.0262694673429793</v>
      </c>
    </row>
    <row r="59" spans="1:6" x14ac:dyDescent="0.25">
      <c r="A59" s="4">
        <v>19</v>
      </c>
      <c r="B59" s="6" t="s">
        <v>81</v>
      </c>
      <c r="C59" s="4" t="s">
        <v>75</v>
      </c>
      <c r="D59" s="4">
        <v>12742.590235784701</v>
      </c>
      <c r="E59" s="4">
        <v>8521.0685909999993</v>
      </c>
      <c r="F59" s="5">
        <f t="shared" si="0"/>
        <v>66.870773000849482</v>
      </c>
    </row>
    <row r="60" spans="1:6" x14ac:dyDescent="0.25">
      <c r="A60" s="4">
        <v>19</v>
      </c>
      <c r="B60" s="6" t="s">
        <v>81</v>
      </c>
      <c r="C60" s="4" t="s">
        <v>94</v>
      </c>
      <c r="D60" s="4">
        <v>12742.590235784701</v>
      </c>
      <c r="E60" s="4">
        <v>4221.5216440000004</v>
      </c>
      <c r="F60" s="5">
        <f t="shared" si="0"/>
        <v>33.129226992992407</v>
      </c>
    </row>
    <row r="61" spans="1:6" x14ac:dyDescent="0.25">
      <c r="A61" s="4">
        <v>20</v>
      </c>
      <c r="B61" s="6" t="s">
        <v>73</v>
      </c>
      <c r="C61" s="4" t="s">
        <v>104</v>
      </c>
      <c r="D61" s="4">
        <v>11751.645829162801</v>
      </c>
      <c r="E61" s="4">
        <v>2569.023369</v>
      </c>
      <c r="F61" s="5">
        <f t="shared" si="0"/>
        <v>21.860966594353361</v>
      </c>
    </row>
    <row r="62" spans="1:6" x14ac:dyDescent="0.25">
      <c r="A62" s="4">
        <v>20</v>
      </c>
      <c r="B62" s="6" t="s">
        <v>73</v>
      </c>
      <c r="C62" s="4" t="s">
        <v>106</v>
      </c>
      <c r="D62" s="4">
        <v>11751.645829162801</v>
      </c>
      <c r="E62" s="4">
        <v>513.34562200000005</v>
      </c>
      <c r="F62" s="5">
        <f t="shared" si="0"/>
        <v>4.3682870421952744</v>
      </c>
    </row>
    <row r="63" spans="1:6" x14ac:dyDescent="0.25">
      <c r="A63" s="4">
        <v>20</v>
      </c>
      <c r="B63" s="6" t="s">
        <v>73</v>
      </c>
      <c r="C63" s="4" t="s">
        <v>107</v>
      </c>
      <c r="D63" s="4">
        <v>11751.645829162801</v>
      </c>
      <c r="E63" s="4">
        <v>8364.1480100000008</v>
      </c>
      <c r="F63" s="5">
        <f t="shared" si="0"/>
        <v>71.174268962765979</v>
      </c>
    </row>
    <row r="64" spans="1:6" x14ac:dyDescent="0.25">
      <c r="A64" s="4">
        <v>20</v>
      </c>
      <c r="B64" s="6" t="s">
        <v>73</v>
      </c>
      <c r="C64" s="4" t="s">
        <v>72</v>
      </c>
      <c r="D64" s="4">
        <v>11751.645829162801</v>
      </c>
      <c r="E64" s="4">
        <v>305.128828</v>
      </c>
      <c r="F64" s="5">
        <f t="shared" si="0"/>
        <v>2.5964773993000576</v>
      </c>
    </row>
    <row r="65" spans="1:6" x14ac:dyDescent="0.25">
      <c r="A65" s="4">
        <v>21</v>
      </c>
      <c r="B65" s="6" t="s">
        <v>55</v>
      </c>
      <c r="C65" s="4" t="s">
        <v>41</v>
      </c>
      <c r="D65" s="4">
        <v>15490.026363908701</v>
      </c>
      <c r="E65" s="4">
        <v>15490.026363999999</v>
      </c>
      <c r="F65" s="5">
        <f t="shared" si="0"/>
        <v>100.00000000058941</v>
      </c>
    </row>
    <row r="66" spans="1:6" x14ac:dyDescent="0.25">
      <c r="A66" s="4">
        <v>22</v>
      </c>
      <c r="B66" s="6" t="s">
        <v>36</v>
      </c>
      <c r="C66" s="4" t="s">
        <v>38</v>
      </c>
      <c r="D66" s="4">
        <v>6092.89</v>
      </c>
      <c r="E66" s="4">
        <v>584.18890899999997</v>
      </c>
      <c r="F66" s="5">
        <f t="shared" si="0"/>
        <v>9.5880429320076352</v>
      </c>
    </row>
    <row r="67" spans="1:6" x14ac:dyDescent="0.25">
      <c r="A67" s="4">
        <v>22</v>
      </c>
      <c r="B67" s="6" t="s">
        <v>36</v>
      </c>
      <c r="C67" s="4" t="s">
        <v>34</v>
      </c>
      <c r="D67" s="4">
        <v>6092.89</v>
      </c>
      <c r="E67" s="4">
        <v>5508.6983899999996</v>
      </c>
      <c r="F67" s="5">
        <f t="shared" ref="F67:F130" si="1">100*E67/D67</f>
        <v>90.411912737633514</v>
      </c>
    </row>
    <row r="68" spans="1:6" x14ac:dyDescent="0.25">
      <c r="A68" s="4">
        <v>23</v>
      </c>
      <c r="B68" s="6" t="s">
        <v>60</v>
      </c>
      <c r="C68" s="4" t="s">
        <v>41</v>
      </c>
      <c r="D68" s="4">
        <v>9377.4641953556002</v>
      </c>
      <c r="E68" s="4">
        <v>9377.4641950000005</v>
      </c>
      <c r="F68" s="5">
        <f t="shared" si="1"/>
        <v>99.999999996207933</v>
      </c>
    </row>
    <row r="69" spans="1:6" x14ac:dyDescent="0.25">
      <c r="A69" s="4">
        <v>24</v>
      </c>
      <c r="B69" s="6" t="s">
        <v>46</v>
      </c>
      <c r="C69" s="4" t="s">
        <v>86</v>
      </c>
      <c r="D69" s="4">
        <v>11861.9607669942</v>
      </c>
      <c r="E69" s="4">
        <v>72.756675000000001</v>
      </c>
      <c r="F69" s="5">
        <f t="shared" si="1"/>
        <v>0.61336128511270083</v>
      </c>
    </row>
    <row r="70" spans="1:6" x14ac:dyDescent="0.25">
      <c r="A70" s="4">
        <v>24</v>
      </c>
      <c r="B70" s="6" t="s">
        <v>46</v>
      </c>
      <c r="C70" s="4" t="s">
        <v>41</v>
      </c>
      <c r="D70" s="4">
        <v>11861.9607669942</v>
      </c>
      <c r="E70" s="4">
        <v>10679.253902</v>
      </c>
      <c r="F70" s="5">
        <f t="shared" si="1"/>
        <v>90.029415134426415</v>
      </c>
    </row>
    <row r="71" spans="1:6" x14ac:dyDescent="0.25">
      <c r="A71" s="4">
        <v>24</v>
      </c>
      <c r="B71" s="6" t="s">
        <v>46</v>
      </c>
      <c r="C71" s="4" t="s">
        <v>75</v>
      </c>
      <c r="D71" s="4">
        <v>11861.9607669942</v>
      </c>
      <c r="E71" s="4">
        <v>4.231E-2</v>
      </c>
      <c r="F71" s="5">
        <f t="shared" si="1"/>
        <v>3.5668639300955366E-4</v>
      </c>
    </row>
    <row r="72" spans="1:6" x14ac:dyDescent="0.25">
      <c r="A72" s="4">
        <v>24</v>
      </c>
      <c r="B72" s="6" t="s">
        <v>46</v>
      </c>
      <c r="C72" s="4" t="s">
        <v>94</v>
      </c>
      <c r="D72" s="4">
        <v>11861.9607669942</v>
      </c>
      <c r="E72" s="4">
        <v>1109.90788</v>
      </c>
      <c r="F72" s="5">
        <f t="shared" si="1"/>
        <v>9.3568668941167701</v>
      </c>
    </row>
    <row r="73" spans="1:6" x14ac:dyDescent="0.25">
      <c r="A73" s="4">
        <v>25</v>
      </c>
      <c r="B73" s="6" t="s">
        <v>44</v>
      </c>
      <c r="C73" s="4" t="s">
        <v>98</v>
      </c>
      <c r="D73" s="4">
        <v>25186.754643252498</v>
      </c>
      <c r="E73" s="4">
        <v>6920.2567019999997</v>
      </c>
      <c r="F73" s="5">
        <f t="shared" si="1"/>
        <v>27.475777645906152</v>
      </c>
    </row>
    <row r="74" spans="1:6" x14ac:dyDescent="0.25">
      <c r="A74" s="4">
        <v>25</v>
      </c>
      <c r="B74" s="6" t="s">
        <v>44</v>
      </c>
      <c r="C74" s="4" t="s">
        <v>86</v>
      </c>
      <c r="D74" s="4">
        <v>25186.754643252498</v>
      </c>
      <c r="E74" s="4">
        <v>9716.5008909999997</v>
      </c>
      <c r="F74" s="5">
        <f t="shared" si="1"/>
        <v>38.577820082918223</v>
      </c>
    </row>
    <row r="75" spans="1:6" x14ac:dyDescent="0.25">
      <c r="A75" s="4">
        <v>25</v>
      </c>
      <c r="B75" s="6" t="s">
        <v>44</v>
      </c>
      <c r="C75" s="4" t="s">
        <v>41</v>
      </c>
      <c r="D75" s="4">
        <v>25186.754643252498</v>
      </c>
      <c r="E75" s="4">
        <v>8487.3259240000007</v>
      </c>
      <c r="F75" s="5">
        <f t="shared" si="1"/>
        <v>33.697576540587555</v>
      </c>
    </row>
    <row r="76" spans="1:6" x14ac:dyDescent="0.25">
      <c r="A76" s="4">
        <v>25</v>
      </c>
      <c r="B76" s="6" t="s">
        <v>44</v>
      </c>
      <c r="C76" s="4" t="s">
        <v>65</v>
      </c>
      <c r="D76" s="4">
        <v>25186.754643252498</v>
      </c>
      <c r="E76" s="4">
        <v>62.671126000000001</v>
      </c>
      <c r="F76" s="5">
        <f t="shared" si="1"/>
        <v>0.2488257295855682</v>
      </c>
    </row>
    <row r="77" spans="1:6" x14ac:dyDescent="0.25">
      <c r="A77" s="4">
        <v>26</v>
      </c>
      <c r="B77" s="6" t="s">
        <v>31</v>
      </c>
      <c r="C77" s="4" t="s">
        <v>23</v>
      </c>
      <c r="D77" s="4">
        <v>13803.938230923201</v>
      </c>
      <c r="E77" s="4">
        <v>13803.938231</v>
      </c>
      <c r="F77" s="5">
        <f t="shared" si="1"/>
        <v>100.00000000055635</v>
      </c>
    </row>
    <row r="78" spans="1:6" x14ac:dyDescent="0.25">
      <c r="A78" s="4">
        <v>27</v>
      </c>
      <c r="B78" s="6" t="s">
        <v>49</v>
      </c>
      <c r="C78" s="4" t="s">
        <v>99</v>
      </c>
      <c r="D78" s="4">
        <v>6609.34</v>
      </c>
      <c r="E78" s="4">
        <v>1464.4536270000001</v>
      </c>
      <c r="F78" s="5">
        <f t="shared" si="1"/>
        <v>22.157335331515704</v>
      </c>
    </row>
    <row r="79" spans="1:6" x14ac:dyDescent="0.25">
      <c r="A79" s="4">
        <v>27</v>
      </c>
      <c r="B79" s="6" t="s">
        <v>49</v>
      </c>
      <c r="C79" s="4" t="s">
        <v>89</v>
      </c>
      <c r="D79" s="4">
        <v>6609.34</v>
      </c>
      <c r="E79" s="4">
        <v>406.68082800000002</v>
      </c>
      <c r="F79" s="5">
        <f t="shared" si="1"/>
        <v>6.1531231257583965</v>
      </c>
    </row>
    <row r="80" spans="1:6" x14ac:dyDescent="0.25">
      <c r="A80" s="4">
        <v>27</v>
      </c>
      <c r="B80" s="6" t="s">
        <v>49</v>
      </c>
      <c r="C80" s="4" t="s">
        <v>41</v>
      </c>
      <c r="D80" s="4">
        <v>6609.34</v>
      </c>
      <c r="E80" s="4">
        <v>4738.2095959999997</v>
      </c>
      <c r="F80" s="5">
        <f t="shared" si="1"/>
        <v>71.689602834776224</v>
      </c>
    </row>
    <row r="81" spans="1:6" x14ac:dyDescent="0.25">
      <c r="A81" s="4">
        <v>28</v>
      </c>
      <c r="B81" s="6" t="s">
        <v>71</v>
      </c>
      <c r="C81" s="4" t="s">
        <v>94</v>
      </c>
      <c r="D81" s="4">
        <v>7011.5</v>
      </c>
      <c r="E81" s="4">
        <v>2670.3244110000001</v>
      </c>
      <c r="F81" s="5">
        <f t="shared" si="1"/>
        <v>38.084923497111888</v>
      </c>
    </row>
    <row r="82" spans="1:6" x14ac:dyDescent="0.25">
      <c r="A82" s="4">
        <v>28</v>
      </c>
      <c r="B82" s="6" t="s">
        <v>71</v>
      </c>
      <c r="C82" s="4" t="s">
        <v>65</v>
      </c>
      <c r="D82" s="4">
        <v>7011.5</v>
      </c>
      <c r="E82" s="4">
        <v>4341.17263</v>
      </c>
      <c r="F82" s="5">
        <f t="shared" si="1"/>
        <v>61.915034300791554</v>
      </c>
    </row>
    <row r="83" spans="1:6" x14ac:dyDescent="0.25">
      <c r="A83" s="4">
        <v>29</v>
      </c>
      <c r="B83" s="6" t="s">
        <v>47</v>
      </c>
      <c r="C83" s="4" t="s">
        <v>86</v>
      </c>
      <c r="D83" s="4">
        <v>6796.1561485463399</v>
      </c>
      <c r="E83" s="4">
        <v>108.56873</v>
      </c>
      <c r="F83" s="5">
        <f t="shared" si="1"/>
        <v>1.5975019941709587</v>
      </c>
    </row>
    <row r="84" spans="1:6" x14ac:dyDescent="0.25">
      <c r="A84" s="4">
        <v>29</v>
      </c>
      <c r="B84" s="6" t="s">
        <v>47</v>
      </c>
      <c r="C84" s="4" t="s">
        <v>41</v>
      </c>
      <c r="D84" s="4">
        <v>6796.1561485463399</v>
      </c>
      <c r="E84" s="4">
        <v>69.096919999999997</v>
      </c>
      <c r="F84" s="5">
        <f t="shared" si="1"/>
        <v>1.0167058921207901</v>
      </c>
    </row>
    <row r="85" spans="1:6" x14ac:dyDescent="0.25">
      <c r="A85" s="4">
        <v>29</v>
      </c>
      <c r="B85" s="6" t="s">
        <v>47</v>
      </c>
      <c r="C85" s="4" t="s">
        <v>65</v>
      </c>
      <c r="D85" s="4">
        <v>6796.1561485463399</v>
      </c>
      <c r="E85" s="4">
        <v>3790.4436999999998</v>
      </c>
      <c r="F85" s="5">
        <f t="shared" si="1"/>
        <v>55.773346243828648</v>
      </c>
    </row>
    <row r="86" spans="1:6" x14ac:dyDescent="0.25">
      <c r="A86" s="4">
        <v>29</v>
      </c>
      <c r="B86" s="6" t="s">
        <v>47</v>
      </c>
      <c r="C86" s="4" t="s">
        <v>94</v>
      </c>
      <c r="D86" s="4">
        <v>6796.1561485463399</v>
      </c>
      <c r="E86" s="4">
        <v>2828.0467979999999</v>
      </c>
      <c r="F86" s="5">
        <f t="shared" si="1"/>
        <v>41.612445861840641</v>
      </c>
    </row>
    <row r="87" spans="1:6" x14ac:dyDescent="0.25">
      <c r="A87" s="4">
        <v>30</v>
      </c>
      <c r="B87" s="6" t="s">
        <v>52</v>
      </c>
      <c r="C87" s="4" t="s">
        <v>41</v>
      </c>
      <c r="D87" s="4">
        <v>7188.0049980000003</v>
      </c>
      <c r="E87" s="4">
        <v>7188.0049980000003</v>
      </c>
      <c r="F87" s="5">
        <f t="shared" si="1"/>
        <v>100</v>
      </c>
    </row>
    <row r="88" spans="1:6" x14ac:dyDescent="0.25">
      <c r="A88" s="4">
        <v>31</v>
      </c>
      <c r="B88" s="6" t="s">
        <v>91</v>
      </c>
      <c r="C88" s="4" t="s">
        <v>99</v>
      </c>
      <c r="D88" s="4">
        <v>5477.68</v>
      </c>
      <c r="E88" s="4">
        <v>5476.0333810000002</v>
      </c>
      <c r="F88" s="5">
        <f t="shared" si="1"/>
        <v>99.969939481678381</v>
      </c>
    </row>
    <row r="89" spans="1:6" x14ac:dyDescent="0.25">
      <c r="A89" s="4">
        <v>31</v>
      </c>
      <c r="B89" s="6" t="s">
        <v>91</v>
      </c>
      <c r="C89" s="4" t="s">
        <v>89</v>
      </c>
      <c r="D89" s="4">
        <v>5477.68</v>
      </c>
      <c r="E89" s="4">
        <v>1.651038</v>
      </c>
      <c r="F89" s="5">
        <f t="shared" si="1"/>
        <v>3.0141191161221537E-2</v>
      </c>
    </row>
    <row r="90" spans="1:6" x14ac:dyDescent="0.25">
      <c r="A90" s="4">
        <v>32</v>
      </c>
      <c r="B90" s="6" t="s">
        <v>93</v>
      </c>
      <c r="C90" s="4" t="s">
        <v>95</v>
      </c>
      <c r="D90" s="4">
        <v>9006.7850655790498</v>
      </c>
      <c r="E90" s="4">
        <v>120.34910600000001</v>
      </c>
      <c r="F90" s="5">
        <f t="shared" si="1"/>
        <v>1.3362049291032208</v>
      </c>
    </row>
    <row r="91" spans="1:6" x14ac:dyDescent="0.25">
      <c r="A91" s="4">
        <v>32</v>
      </c>
      <c r="B91" s="6" t="s">
        <v>93</v>
      </c>
      <c r="C91" s="4" t="s">
        <v>97</v>
      </c>
      <c r="D91" s="4">
        <v>9006.7850655790498</v>
      </c>
      <c r="E91" s="4">
        <v>6255.9169400000001</v>
      </c>
      <c r="F91" s="5">
        <f t="shared" si="1"/>
        <v>69.457824234176996</v>
      </c>
    </row>
    <row r="92" spans="1:6" x14ac:dyDescent="0.25">
      <c r="A92" s="4">
        <v>32</v>
      </c>
      <c r="B92" s="6" t="s">
        <v>93</v>
      </c>
      <c r="C92" s="4" t="s">
        <v>106</v>
      </c>
      <c r="D92" s="4">
        <v>9006.7850655790498</v>
      </c>
      <c r="E92" s="4">
        <v>1240.654252</v>
      </c>
      <c r="F92" s="5">
        <f t="shared" si="1"/>
        <v>13.774662579008016</v>
      </c>
    </row>
    <row r="93" spans="1:6" x14ac:dyDescent="0.25">
      <c r="A93" s="4">
        <v>32</v>
      </c>
      <c r="B93" s="6" t="s">
        <v>93</v>
      </c>
      <c r="C93" s="4" t="s">
        <v>107</v>
      </c>
      <c r="D93" s="4">
        <v>9006.7850655790498</v>
      </c>
      <c r="E93" s="4">
        <v>150.08104499999999</v>
      </c>
      <c r="F93" s="5">
        <f t="shared" si="1"/>
        <v>1.6663109412209696</v>
      </c>
    </row>
    <row r="94" spans="1:6" x14ac:dyDescent="0.25">
      <c r="A94" s="4">
        <v>32</v>
      </c>
      <c r="B94" s="6" t="s">
        <v>93</v>
      </c>
      <c r="C94" s="4" t="s">
        <v>92</v>
      </c>
      <c r="D94" s="4">
        <v>9006.7850655790498</v>
      </c>
      <c r="E94" s="4">
        <v>1239.7837219999999</v>
      </c>
      <c r="F94" s="5">
        <f t="shared" si="1"/>
        <v>13.764997310061752</v>
      </c>
    </row>
    <row r="95" spans="1:6" x14ac:dyDescent="0.25">
      <c r="A95" s="4">
        <v>33</v>
      </c>
      <c r="B95" s="6" t="s">
        <v>21</v>
      </c>
      <c r="C95" s="4" t="s">
        <v>61</v>
      </c>
      <c r="D95" s="4">
        <v>15979.38</v>
      </c>
      <c r="E95" s="4">
        <v>14787.467331</v>
      </c>
      <c r="F95" s="5">
        <f t="shared" si="1"/>
        <v>92.540932946084268</v>
      </c>
    </row>
    <row r="96" spans="1:6" x14ac:dyDescent="0.25">
      <c r="A96" s="4">
        <v>33</v>
      </c>
      <c r="B96" s="6" t="s">
        <v>21</v>
      </c>
      <c r="C96" s="4" t="s">
        <v>92</v>
      </c>
      <c r="D96" s="4">
        <v>15979.38</v>
      </c>
      <c r="E96" s="4">
        <v>354.04547100000002</v>
      </c>
      <c r="F96" s="5">
        <f t="shared" si="1"/>
        <v>2.2156395992835769</v>
      </c>
    </row>
    <row r="97" spans="1:6" x14ac:dyDescent="0.25">
      <c r="A97" s="4">
        <v>33</v>
      </c>
      <c r="B97" s="6" t="s">
        <v>21</v>
      </c>
      <c r="C97" s="4" t="s">
        <v>16</v>
      </c>
      <c r="D97" s="4">
        <v>15979.38</v>
      </c>
      <c r="E97" s="4">
        <v>837.86488899999995</v>
      </c>
      <c r="F97" s="5">
        <f t="shared" si="1"/>
        <v>5.2434130047598844</v>
      </c>
    </row>
    <row r="98" spans="1:6" x14ac:dyDescent="0.25">
      <c r="A98" s="4">
        <v>34</v>
      </c>
      <c r="B98" s="6" t="s">
        <v>33</v>
      </c>
      <c r="C98" s="4" t="s">
        <v>38</v>
      </c>
      <c r="D98" s="4">
        <v>5165.49</v>
      </c>
      <c r="E98" s="4">
        <v>5078.3921019999998</v>
      </c>
      <c r="F98" s="5">
        <f t="shared" si="1"/>
        <v>98.313850225244849</v>
      </c>
    </row>
    <row r="99" spans="1:6" x14ac:dyDescent="0.25">
      <c r="A99" s="4">
        <v>34</v>
      </c>
      <c r="B99" s="6" t="s">
        <v>33</v>
      </c>
      <c r="C99" s="4" t="s">
        <v>34</v>
      </c>
      <c r="D99" s="4">
        <v>5165.49</v>
      </c>
      <c r="E99" s="4">
        <v>87.095792000000003</v>
      </c>
      <c r="F99" s="5">
        <f t="shared" si="1"/>
        <v>1.6861090041796616</v>
      </c>
    </row>
    <row r="100" spans="1:6" x14ac:dyDescent="0.25">
      <c r="A100" s="4">
        <v>35</v>
      </c>
      <c r="B100" s="6" t="s">
        <v>4</v>
      </c>
      <c r="C100" s="4" t="s">
        <v>107</v>
      </c>
      <c r="D100" s="4">
        <v>12089.15</v>
      </c>
      <c r="E100" s="4">
        <v>466.68253499999997</v>
      </c>
      <c r="F100" s="5">
        <f t="shared" si="1"/>
        <v>3.8603420008850913</v>
      </c>
    </row>
    <row r="101" spans="1:6" x14ac:dyDescent="0.25">
      <c r="A101" s="4">
        <v>35</v>
      </c>
      <c r="B101" s="6" t="s">
        <v>4</v>
      </c>
      <c r="C101" s="4" t="s">
        <v>72</v>
      </c>
      <c r="D101" s="4">
        <v>12089.15</v>
      </c>
      <c r="E101" s="4">
        <v>1868.8200409999999</v>
      </c>
      <c r="F101" s="5">
        <f t="shared" si="1"/>
        <v>15.458655414152359</v>
      </c>
    </row>
    <row r="102" spans="1:6" x14ac:dyDescent="0.25">
      <c r="A102" s="4">
        <v>35</v>
      </c>
      <c r="B102" s="6" t="s">
        <v>4</v>
      </c>
      <c r="C102" s="4" t="s">
        <v>88</v>
      </c>
      <c r="D102" s="4">
        <v>12089.15</v>
      </c>
      <c r="E102" s="4">
        <v>3021.1233269999998</v>
      </c>
      <c r="F102" s="5">
        <f t="shared" si="1"/>
        <v>24.990370100461984</v>
      </c>
    </row>
    <row r="103" spans="1:6" x14ac:dyDescent="0.25">
      <c r="A103" s="4">
        <v>35</v>
      </c>
      <c r="B103" s="6" t="s">
        <v>4</v>
      </c>
      <c r="C103" s="4" t="s">
        <v>85</v>
      </c>
      <c r="D103" s="4">
        <v>12089.15</v>
      </c>
      <c r="E103" s="4">
        <v>6688.5772420000003</v>
      </c>
      <c r="F103" s="5">
        <f t="shared" si="1"/>
        <v>55.3271093666635</v>
      </c>
    </row>
    <row r="104" spans="1:6" x14ac:dyDescent="0.25">
      <c r="A104" s="4">
        <v>35</v>
      </c>
      <c r="B104" s="6" t="s">
        <v>4</v>
      </c>
      <c r="C104" s="4" t="s">
        <v>3</v>
      </c>
      <c r="D104" s="4">
        <v>12089.15</v>
      </c>
      <c r="E104" s="4">
        <v>43.944468999999998</v>
      </c>
      <c r="F104" s="5">
        <f t="shared" si="1"/>
        <v>0.36350338113101416</v>
      </c>
    </row>
    <row r="105" spans="1:6" x14ac:dyDescent="0.25">
      <c r="A105" s="4">
        <v>36</v>
      </c>
      <c r="B105" s="6" t="s">
        <v>54</v>
      </c>
      <c r="C105" s="4" t="s">
        <v>98</v>
      </c>
      <c r="D105" s="4">
        <v>9745.99</v>
      </c>
      <c r="E105" s="4">
        <v>9648.6302300000007</v>
      </c>
      <c r="F105" s="5">
        <f t="shared" si="1"/>
        <v>99.001027396908896</v>
      </c>
    </row>
    <row r="106" spans="1:6" x14ac:dyDescent="0.25">
      <c r="A106" s="4">
        <v>36</v>
      </c>
      <c r="B106" s="6" t="s">
        <v>54</v>
      </c>
      <c r="C106" s="4" t="s">
        <v>86</v>
      </c>
      <c r="D106" s="4">
        <v>9745.99</v>
      </c>
      <c r="E106" s="4">
        <v>62.789509000000002</v>
      </c>
      <c r="F106" s="5">
        <f t="shared" si="1"/>
        <v>0.64425993665086867</v>
      </c>
    </row>
    <row r="107" spans="1:6" x14ac:dyDescent="0.25">
      <c r="A107" s="4">
        <v>36</v>
      </c>
      <c r="B107" s="6" t="s">
        <v>54</v>
      </c>
      <c r="C107" s="4" t="s">
        <v>41</v>
      </c>
      <c r="D107" s="4">
        <v>9745.99</v>
      </c>
      <c r="E107" s="4">
        <v>34.568767000000001</v>
      </c>
      <c r="F107" s="5">
        <f t="shared" si="1"/>
        <v>0.35469733705862622</v>
      </c>
    </row>
    <row r="108" spans="1:6" x14ac:dyDescent="0.25">
      <c r="A108" s="4">
        <v>37</v>
      </c>
      <c r="B108" s="6" t="s">
        <v>79</v>
      </c>
      <c r="C108" s="4" t="s">
        <v>100</v>
      </c>
      <c r="D108" s="4">
        <v>13039.54</v>
      </c>
      <c r="E108" s="4">
        <v>7339.389005</v>
      </c>
      <c r="F108" s="5">
        <f t="shared" si="1"/>
        <v>56.285643550309288</v>
      </c>
    </row>
    <row r="109" spans="1:6" x14ac:dyDescent="0.25">
      <c r="A109" s="4">
        <v>37</v>
      </c>
      <c r="B109" s="6" t="s">
        <v>79</v>
      </c>
      <c r="C109" s="4" t="s">
        <v>75</v>
      </c>
      <c r="D109" s="4">
        <v>13039.54</v>
      </c>
      <c r="E109" s="4">
        <v>5700.1485350000003</v>
      </c>
      <c r="F109" s="5">
        <f t="shared" si="1"/>
        <v>43.714337583994521</v>
      </c>
    </row>
    <row r="110" spans="1:6" x14ac:dyDescent="0.25">
      <c r="A110" s="4">
        <v>38</v>
      </c>
      <c r="B110" s="6" t="s">
        <v>15</v>
      </c>
      <c r="C110" s="4" t="s">
        <v>89</v>
      </c>
      <c r="D110" s="4">
        <v>16973.273072878201</v>
      </c>
      <c r="E110" s="4">
        <v>378.65302000000003</v>
      </c>
      <c r="F110" s="5">
        <f t="shared" si="1"/>
        <v>2.2308780302666213</v>
      </c>
    </row>
    <row r="111" spans="1:6" x14ac:dyDescent="0.25">
      <c r="A111" s="4">
        <v>38</v>
      </c>
      <c r="B111" s="6" t="s">
        <v>15</v>
      </c>
      <c r="C111" s="4" t="s">
        <v>41</v>
      </c>
      <c r="D111" s="4">
        <v>16973.273072878201</v>
      </c>
      <c r="E111" s="4">
        <v>119.57720500000001</v>
      </c>
      <c r="F111" s="5">
        <f t="shared" si="1"/>
        <v>0.70450292342891652</v>
      </c>
    </row>
    <row r="112" spans="1:6" x14ac:dyDescent="0.25">
      <c r="A112" s="4">
        <v>38</v>
      </c>
      <c r="B112" s="6" t="s">
        <v>15</v>
      </c>
      <c r="C112" s="4" t="s">
        <v>75</v>
      </c>
      <c r="D112" s="4">
        <v>16973.273072878201</v>
      </c>
      <c r="E112" s="4">
        <v>7926.1060509999998</v>
      </c>
      <c r="F112" s="5">
        <f t="shared" si="1"/>
        <v>46.697569861556168</v>
      </c>
    </row>
    <row r="113" spans="1:6" x14ac:dyDescent="0.25">
      <c r="A113" s="4">
        <v>38</v>
      </c>
      <c r="B113" s="6" t="s">
        <v>15</v>
      </c>
      <c r="C113" s="4" t="s">
        <v>16</v>
      </c>
      <c r="D113" s="4">
        <v>16973.273072878201</v>
      </c>
      <c r="E113" s="4">
        <v>8548.9367970000003</v>
      </c>
      <c r="F113" s="5">
        <f t="shared" si="1"/>
        <v>50.367049185465881</v>
      </c>
    </row>
    <row r="114" spans="1:6" x14ac:dyDescent="0.25">
      <c r="A114" s="4">
        <v>39</v>
      </c>
      <c r="B114" s="6" t="s">
        <v>37</v>
      </c>
      <c r="C114" s="4" t="s">
        <v>38</v>
      </c>
      <c r="D114" s="4">
        <v>6493.15</v>
      </c>
      <c r="E114" s="4">
        <v>1998.494983</v>
      </c>
      <c r="F114" s="5">
        <f t="shared" si="1"/>
        <v>30.778512478535074</v>
      </c>
    </row>
    <row r="115" spans="1:6" x14ac:dyDescent="0.25">
      <c r="A115" s="4">
        <v>39</v>
      </c>
      <c r="B115" s="6" t="s">
        <v>37</v>
      </c>
      <c r="C115" s="4" t="s">
        <v>34</v>
      </c>
      <c r="D115" s="4">
        <v>6493.15</v>
      </c>
      <c r="E115" s="4">
        <v>4494.6503979999998</v>
      </c>
      <c r="F115" s="5">
        <f t="shared" si="1"/>
        <v>69.221416384959539</v>
      </c>
    </row>
    <row r="116" spans="1:6" x14ac:dyDescent="0.25">
      <c r="A116" s="4">
        <v>40</v>
      </c>
      <c r="B116" s="6" t="s">
        <v>84</v>
      </c>
      <c r="C116" s="4" t="s">
        <v>75</v>
      </c>
      <c r="D116" s="4">
        <v>6558.7006548915897</v>
      </c>
      <c r="E116" s="4">
        <v>6558.7006549999996</v>
      </c>
      <c r="F116" s="5">
        <f t="shared" si="1"/>
        <v>100.00000000165291</v>
      </c>
    </row>
    <row r="117" spans="1:6" x14ac:dyDescent="0.25">
      <c r="A117" s="4">
        <v>41</v>
      </c>
      <c r="B117" s="6" t="s">
        <v>30</v>
      </c>
      <c r="C117" s="4" t="s">
        <v>38</v>
      </c>
      <c r="D117" s="4">
        <v>3391.34</v>
      </c>
      <c r="E117" s="4">
        <v>3053.0071010000001</v>
      </c>
      <c r="F117" s="5">
        <f t="shared" si="1"/>
        <v>90.023621960640924</v>
      </c>
    </row>
    <row r="118" spans="1:6" x14ac:dyDescent="0.25">
      <c r="A118" s="4">
        <v>41</v>
      </c>
      <c r="B118" s="6" t="s">
        <v>30</v>
      </c>
      <c r="C118" s="4" t="s">
        <v>23</v>
      </c>
      <c r="D118" s="4">
        <v>3391.34</v>
      </c>
      <c r="E118" s="4">
        <v>338.331928</v>
      </c>
      <c r="F118" s="5">
        <f t="shared" si="1"/>
        <v>9.9763494076087902</v>
      </c>
    </row>
    <row r="119" spans="1:6" x14ac:dyDescent="0.25">
      <c r="A119" s="4">
        <v>42</v>
      </c>
      <c r="B119" s="6" t="s">
        <v>22</v>
      </c>
      <c r="C119" s="4" t="s">
        <v>95</v>
      </c>
      <c r="D119" s="4">
        <v>40250.674890979404</v>
      </c>
      <c r="E119" s="4">
        <v>1662.559986</v>
      </c>
      <c r="F119" s="5">
        <f t="shared" si="1"/>
        <v>4.1305145578381266</v>
      </c>
    </row>
    <row r="120" spans="1:6" x14ac:dyDescent="0.25">
      <c r="A120" s="4">
        <v>42</v>
      </c>
      <c r="B120" s="6" t="s">
        <v>22</v>
      </c>
      <c r="C120" s="4" t="s">
        <v>97</v>
      </c>
      <c r="D120" s="4">
        <v>40250.674890979404</v>
      </c>
      <c r="E120" s="4">
        <v>25.556788999999998</v>
      </c>
      <c r="F120" s="5">
        <f t="shared" si="1"/>
        <v>6.3494063315016711E-2</v>
      </c>
    </row>
    <row r="121" spans="1:6" x14ac:dyDescent="0.25">
      <c r="A121" s="4">
        <v>42</v>
      </c>
      <c r="B121" s="6" t="s">
        <v>22</v>
      </c>
      <c r="C121" s="4" t="s">
        <v>61</v>
      </c>
      <c r="D121" s="4">
        <v>40250.674890979404</v>
      </c>
      <c r="E121" s="4">
        <v>2228.5659679999999</v>
      </c>
      <c r="F121" s="5">
        <f t="shared" si="1"/>
        <v>5.5367170216056296</v>
      </c>
    </row>
    <row r="122" spans="1:6" x14ac:dyDescent="0.25">
      <c r="A122" s="4">
        <v>42</v>
      </c>
      <c r="B122" s="6" t="s">
        <v>22</v>
      </c>
      <c r="C122" s="4" t="s">
        <v>75</v>
      </c>
      <c r="D122" s="4">
        <v>40250.674890979404</v>
      </c>
      <c r="E122" s="4">
        <v>104.272451</v>
      </c>
      <c r="F122" s="5">
        <f t="shared" si="1"/>
        <v>0.25905764631879141</v>
      </c>
    </row>
    <row r="123" spans="1:6" x14ac:dyDescent="0.25">
      <c r="A123" s="4">
        <v>42</v>
      </c>
      <c r="B123" s="6" t="s">
        <v>22</v>
      </c>
      <c r="C123" s="4" t="s">
        <v>92</v>
      </c>
      <c r="D123" s="4">
        <v>40250.674890979404</v>
      </c>
      <c r="E123" s="4">
        <v>28109.878876999999</v>
      </c>
      <c r="F123" s="5">
        <f t="shared" si="1"/>
        <v>69.837037399091457</v>
      </c>
    </row>
    <row r="124" spans="1:6" x14ac:dyDescent="0.25">
      <c r="A124" s="4">
        <v>42</v>
      </c>
      <c r="B124" s="6" t="s">
        <v>22</v>
      </c>
      <c r="C124" s="4" t="s">
        <v>23</v>
      </c>
      <c r="D124" s="4">
        <v>40250.674890979404</v>
      </c>
      <c r="E124" s="4">
        <v>8119.8408200000003</v>
      </c>
      <c r="F124" s="5">
        <f t="shared" si="1"/>
        <v>20.173179311882151</v>
      </c>
    </row>
    <row r="125" spans="1:6" x14ac:dyDescent="0.25">
      <c r="A125" s="4">
        <v>43</v>
      </c>
      <c r="B125" s="6" t="s">
        <v>5</v>
      </c>
      <c r="C125" s="4" t="s">
        <v>95</v>
      </c>
      <c r="D125" s="4">
        <v>11670.455156417</v>
      </c>
      <c r="E125" s="4">
        <v>3.4948139999999999</v>
      </c>
      <c r="F125" s="5">
        <f t="shared" si="1"/>
        <v>2.9945824332981364E-2</v>
      </c>
    </row>
    <row r="126" spans="1:6" x14ac:dyDescent="0.25">
      <c r="A126" s="4">
        <v>43</v>
      </c>
      <c r="B126" s="6" t="s">
        <v>5</v>
      </c>
      <c r="C126" s="4" t="s">
        <v>107</v>
      </c>
      <c r="D126" s="4">
        <v>11670.455156417</v>
      </c>
      <c r="E126" s="4">
        <v>7.9143829999999999</v>
      </c>
      <c r="F126" s="5">
        <f t="shared" si="1"/>
        <v>6.7815546985314251E-2</v>
      </c>
    </row>
    <row r="127" spans="1:6" x14ac:dyDescent="0.25">
      <c r="A127" s="4">
        <v>43</v>
      </c>
      <c r="B127" s="6" t="s">
        <v>5</v>
      </c>
      <c r="C127" s="4" t="s">
        <v>72</v>
      </c>
      <c r="D127" s="4">
        <v>11670.455156417</v>
      </c>
      <c r="E127" s="4">
        <v>1493.130257</v>
      </c>
      <c r="F127" s="5">
        <f t="shared" si="1"/>
        <v>12.794104745597711</v>
      </c>
    </row>
    <row r="128" spans="1:6" x14ac:dyDescent="0.25">
      <c r="A128" s="4">
        <v>43</v>
      </c>
      <c r="B128" s="6" t="s">
        <v>5</v>
      </c>
      <c r="C128" s="4" t="s">
        <v>23</v>
      </c>
      <c r="D128" s="4">
        <v>11670.455156417</v>
      </c>
      <c r="E128" s="4">
        <v>4277.516498</v>
      </c>
      <c r="F128" s="5">
        <f t="shared" si="1"/>
        <v>36.652525035820972</v>
      </c>
    </row>
    <row r="129" spans="1:6" x14ac:dyDescent="0.25">
      <c r="A129" s="4">
        <v>43</v>
      </c>
      <c r="B129" s="6" t="s">
        <v>5</v>
      </c>
      <c r="C129" s="4" t="s">
        <v>3</v>
      </c>
      <c r="D129" s="4">
        <v>11670.455156417</v>
      </c>
      <c r="E129" s="4">
        <v>5888.3992049999997</v>
      </c>
      <c r="F129" s="5">
        <f t="shared" si="1"/>
        <v>50.45560885225855</v>
      </c>
    </row>
    <row r="130" spans="1:6" x14ac:dyDescent="0.25">
      <c r="A130" s="4">
        <v>44</v>
      </c>
      <c r="B130" s="6" t="s">
        <v>53</v>
      </c>
      <c r="C130" s="4" t="s">
        <v>89</v>
      </c>
      <c r="D130" s="4">
        <v>12076.918666015199</v>
      </c>
      <c r="E130" s="4">
        <v>108.051391</v>
      </c>
      <c r="F130" s="5">
        <f t="shared" si="1"/>
        <v>0.89469337326962184</v>
      </c>
    </row>
    <row r="131" spans="1:6" x14ac:dyDescent="0.25">
      <c r="A131" s="4">
        <v>44</v>
      </c>
      <c r="B131" s="6" t="s">
        <v>53</v>
      </c>
      <c r="C131" s="4" t="s">
        <v>41</v>
      </c>
      <c r="D131" s="4">
        <v>12076.918666015199</v>
      </c>
      <c r="E131" s="4">
        <v>11968.867275000001</v>
      </c>
      <c r="F131" s="5">
        <f t="shared" ref="F131:F194" si="2">100*E131/D131</f>
        <v>99.105306626604531</v>
      </c>
    </row>
    <row r="132" spans="1:6" x14ac:dyDescent="0.25">
      <c r="A132" s="4">
        <v>45</v>
      </c>
      <c r="B132" s="6" t="s">
        <v>2</v>
      </c>
      <c r="C132" s="4" t="s">
        <v>107</v>
      </c>
      <c r="D132" s="4">
        <v>13344.483703792101</v>
      </c>
      <c r="E132" s="4">
        <v>3.8132630000000001</v>
      </c>
      <c r="F132" s="5">
        <f t="shared" si="2"/>
        <v>2.8575575381132097E-2</v>
      </c>
    </row>
    <row r="133" spans="1:6" x14ac:dyDescent="0.25">
      <c r="A133" s="4">
        <v>45</v>
      </c>
      <c r="B133" s="6" t="s">
        <v>2</v>
      </c>
      <c r="C133" s="4" t="s">
        <v>72</v>
      </c>
      <c r="D133" s="4">
        <v>13344.483703792101</v>
      </c>
      <c r="E133" s="4">
        <v>11430.044936</v>
      </c>
      <c r="F133" s="5">
        <f t="shared" si="2"/>
        <v>85.653706727911285</v>
      </c>
    </row>
    <row r="134" spans="1:6" x14ac:dyDescent="0.25">
      <c r="A134" s="4">
        <v>45</v>
      </c>
      <c r="B134" s="6" t="s">
        <v>2</v>
      </c>
      <c r="C134" s="4" t="s">
        <v>88</v>
      </c>
      <c r="D134" s="4">
        <v>13344.483703792101</v>
      </c>
      <c r="E134" s="4">
        <v>1568.3856499999999</v>
      </c>
      <c r="F134" s="5">
        <f t="shared" si="2"/>
        <v>11.753063549055195</v>
      </c>
    </row>
    <row r="135" spans="1:6" x14ac:dyDescent="0.25">
      <c r="A135" s="4">
        <v>45</v>
      </c>
      <c r="B135" s="6" t="s">
        <v>2</v>
      </c>
      <c r="C135" s="4" t="s">
        <v>85</v>
      </c>
      <c r="D135" s="4">
        <v>13344.483703792101</v>
      </c>
      <c r="E135" s="4">
        <v>56.583668000000003</v>
      </c>
      <c r="F135" s="5">
        <f t="shared" si="2"/>
        <v>0.42402290906107243</v>
      </c>
    </row>
    <row r="136" spans="1:6" x14ac:dyDescent="0.25">
      <c r="A136" s="4">
        <v>45</v>
      </c>
      <c r="B136" s="6" t="s">
        <v>2</v>
      </c>
      <c r="C136" s="4" t="s">
        <v>3</v>
      </c>
      <c r="D136" s="4">
        <v>13344.483703792101</v>
      </c>
      <c r="E136" s="4">
        <v>285.65618599999999</v>
      </c>
      <c r="F136" s="5">
        <f t="shared" si="2"/>
        <v>2.140631232655521</v>
      </c>
    </row>
    <row r="137" spans="1:6" x14ac:dyDescent="0.25">
      <c r="A137" s="4">
        <v>46</v>
      </c>
      <c r="B137" s="6" t="s">
        <v>20</v>
      </c>
      <c r="C137" s="4" t="s">
        <v>99</v>
      </c>
      <c r="D137" s="4">
        <v>14581.0198047759</v>
      </c>
      <c r="E137" s="4">
        <v>6.7312289999999999</v>
      </c>
      <c r="F137" s="5">
        <f t="shared" si="2"/>
        <v>4.6164322455657304E-2</v>
      </c>
    </row>
    <row r="138" spans="1:6" x14ac:dyDescent="0.25">
      <c r="A138" s="4">
        <v>46</v>
      </c>
      <c r="B138" s="6" t="s">
        <v>20</v>
      </c>
      <c r="C138" s="4" t="s">
        <v>89</v>
      </c>
      <c r="D138" s="4">
        <v>14581.0198047759</v>
      </c>
      <c r="E138" s="4">
        <v>12788.843129999999</v>
      </c>
      <c r="F138" s="5">
        <f t="shared" si="2"/>
        <v>87.70883862191252</v>
      </c>
    </row>
    <row r="139" spans="1:6" x14ac:dyDescent="0.25">
      <c r="A139" s="4">
        <v>46</v>
      </c>
      <c r="B139" s="6" t="s">
        <v>20</v>
      </c>
      <c r="C139" s="4" t="s">
        <v>41</v>
      </c>
      <c r="D139" s="4">
        <v>14581.0198047759</v>
      </c>
      <c r="E139" s="4">
        <v>1593.5684639999999</v>
      </c>
      <c r="F139" s="5">
        <f t="shared" si="2"/>
        <v>10.929060417831947</v>
      </c>
    </row>
    <row r="140" spans="1:6" x14ac:dyDescent="0.25">
      <c r="A140" s="4">
        <v>46</v>
      </c>
      <c r="B140" s="6" t="s">
        <v>20</v>
      </c>
      <c r="C140" s="4" t="s">
        <v>16</v>
      </c>
      <c r="D140" s="4">
        <v>14581.0198047759</v>
      </c>
      <c r="E140" s="4">
        <v>191.876981</v>
      </c>
      <c r="F140" s="5">
        <f t="shared" si="2"/>
        <v>1.3159366324785609</v>
      </c>
    </row>
    <row r="141" spans="1:6" x14ac:dyDescent="0.25">
      <c r="A141" s="4">
        <v>47</v>
      </c>
      <c r="B141" s="6" t="s">
        <v>51</v>
      </c>
      <c r="C141" s="4" t="s">
        <v>41</v>
      </c>
      <c r="D141" s="4">
        <v>8860.5503289999997</v>
      </c>
      <c r="E141" s="4">
        <v>8860.5503289999997</v>
      </c>
      <c r="F141" s="5">
        <f t="shared" si="2"/>
        <v>100</v>
      </c>
    </row>
    <row r="142" spans="1:6" x14ac:dyDescent="0.25">
      <c r="A142" s="4">
        <v>48</v>
      </c>
      <c r="B142" s="6" t="s">
        <v>105</v>
      </c>
      <c r="C142" s="4" t="s">
        <v>104</v>
      </c>
      <c r="D142" s="4">
        <v>12634.18</v>
      </c>
      <c r="E142" s="4">
        <v>10154.749978</v>
      </c>
      <c r="F142" s="5">
        <f t="shared" si="2"/>
        <v>80.375220061768943</v>
      </c>
    </row>
    <row r="143" spans="1:6" x14ac:dyDescent="0.25">
      <c r="A143" s="4">
        <v>48</v>
      </c>
      <c r="B143" s="6" t="s">
        <v>105</v>
      </c>
      <c r="C143" s="4" t="s">
        <v>107</v>
      </c>
      <c r="D143" s="4">
        <v>12634.18</v>
      </c>
      <c r="E143" s="4">
        <v>2479.4303169999998</v>
      </c>
      <c r="F143" s="5">
        <f t="shared" si="2"/>
        <v>19.624782273166915</v>
      </c>
    </row>
    <row r="144" spans="1:6" x14ac:dyDescent="0.25">
      <c r="A144" s="4">
        <v>49</v>
      </c>
      <c r="B144" s="6" t="s">
        <v>12</v>
      </c>
      <c r="C144" s="4" t="s">
        <v>41</v>
      </c>
      <c r="D144" s="4">
        <v>8603.6126161678294</v>
      </c>
      <c r="E144" s="4">
        <v>8587.2437659999996</v>
      </c>
      <c r="F144" s="5">
        <f t="shared" si="2"/>
        <v>99.80974445389289</v>
      </c>
    </row>
    <row r="145" spans="1:6" x14ac:dyDescent="0.25">
      <c r="A145" s="4">
        <v>49</v>
      </c>
      <c r="B145" s="6" t="s">
        <v>12</v>
      </c>
      <c r="C145" s="4" t="s">
        <v>11</v>
      </c>
      <c r="D145" s="4">
        <v>8603.6126161678294</v>
      </c>
      <c r="E145" s="4">
        <v>16.368849999999998</v>
      </c>
      <c r="F145" s="5">
        <f t="shared" si="2"/>
        <v>0.19025554415641407</v>
      </c>
    </row>
    <row r="146" spans="1:6" x14ac:dyDescent="0.25">
      <c r="A146" s="4">
        <v>50</v>
      </c>
      <c r="B146" s="6" t="s">
        <v>83</v>
      </c>
      <c r="C146" s="4" t="s">
        <v>75</v>
      </c>
      <c r="D146" s="4">
        <v>5460.9815281236597</v>
      </c>
      <c r="E146" s="4">
        <v>4814.7959870000004</v>
      </c>
      <c r="F146" s="5">
        <f t="shared" si="2"/>
        <v>88.16722712216017</v>
      </c>
    </row>
    <row r="147" spans="1:6" x14ac:dyDescent="0.25">
      <c r="A147" s="4">
        <v>50</v>
      </c>
      <c r="B147" s="6" t="s">
        <v>83</v>
      </c>
      <c r="C147" s="4" t="s">
        <v>92</v>
      </c>
      <c r="D147" s="4">
        <v>5460.9815281236597</v>
      </c>
      <c r="E147" s="4">
        <v>646.18554200000005</v>
      </c>
      <c r="F147" s="5">
        <f t="shared" si="2"/>
        <v>11.832772893887139</v>
      </c>
    </row>
    <row r="148" spans="1:6" x14ac:dyDescent="0.25">
      <c r="A148" s="4">
        <v>51</v>
      </c>
      <c r="B148" s="6" t="s">
        <v>18</v>
      </c>
      <c r="C148" s="4" t="s">
        <v>61</v>
      </c>
      <c r="D148" s="4">
        <v>7319.5147712054304</v>
      </c>
      <c r="E148" s="4">
        <v>56.511206000000001</v>
      </c>
      <c r="F148" s="5">
        <f t="shared" si="2"/>
        <v>0.77206218945430627</v>
      </c>
    </row>
    <row r="149" spans="1:6" x14ac:dyDescent="0.25">
      <c r="A149" s="4">
        <v>51</v>
      </c>
      <c r="B149" s="6" t="s">
        <v>18</v>
      </c>
      <c r="C149" s="4" t="s">
        <v>75</v>
      </c>
      <c r="D149" s="4">
        <v>7319.5147712054304</v>
      </c>
      <c r="E149" s="4">
        <v>630.06194000000005</v>
      </c>
      <c r="F149" s="5">
        <f t="shared" si="2"/>
        <v>8.6079741580497817</v>
      </c>
    </row>
    <row r="150" spans="1:6" x14ac:dyDescent="0.25">
      <c r="A150" s="4">
        <v>51</v>
      </c>
      <c r="B150" s="6" t="s">
        <v>18</v>
      </c>
      <c r="C150" s="4" t="s">
        <v>92</v>
      </c>
      <c r="D150" s="4">
        <v>7319.5147712054304</v>
      </c>
      <c r="E150" s="4">
        <v>4404.6686570000002</v>
      </c>
      <c r="F150" s="5">
        <f t="shared" si="2"/>
        <v>60.177058106743978</v>
      </c>
    </row>
    <row r="151" spans="1:6" x14ac:dyDescent="0.25">
      <c r="A151" s="4">
        <v>51</v>
      </c>
      <c r="B151" s="6" t="s">
        <v>18</v>
      </c>
      <c r="C151" s="4" t="s">
        <v>16</v>
      </c>
      <c r="D151" s="4">
        <v>7319.5147712054304</v>
      </c>
      <c r="E151" s="4">
        <v>2228.2729680000002</v>
      </c>
      <c r="F151" s="5">
        <f t="shared" si="2"/>
        <v>30.442905542945329</v>
      </c>
    </row>
    <row r="152" spans="1:6" x14ac:dyDescent="0.25">
      <c r="A152" s="4">
        <v>52</v>
      </c>
      <c r="B152" s="6" t="s">
        <v>69</v>
      </c>
      <c r="C152" s="4" t="s">
        <v>65</v>
      </c>
      <c r="D152" s="4">
        <v>5993.07</v>
      </c>
      <c r="E152" s="4">
        <v>5379.2629740000002</v>
      </c>
      <c r="F152" s="5">
        <f t="shared" si="2"/>
        <v>89.758053451736771</v>
      </c>
    </row>
    <row r="153" spans="1:6" x14ac:dyDescent="0.25">
      <c r="A153" s="4">
        <v>52</v>
      </c>
      <c r="B153" s="6" t="s">
        <v>69</v>
      </c>
      <c r="C153" s="4" t="s">
        <v>94</v>
      </c>
      <c r="D153" s="4">
        <v>5993.07</v>
      </c>
      <c r="E153" s="4">
        <v>613.80757900000003</v>
      </c>
      <c r="F153" s="5">
        <f t="shared" si="2"/>
        <v>10.241955775587471</v>
      </c>
    </row>
    <row r="154" spans="1:6" x14ac:dyDescent="0.25">
      <c r="A154" s="4">
        <v>53</v>
      </c>
      <c r="B154" s="6" t="s">
        <v>68</v>
      </c>
      <c r="C154" s="4" t="s">
        <v>86</v>
      </c>
      <c r="D154" s="4">
        <v>3821.55</v>
      </c>
      <c r="E154" s="4">
        <v>58.306176000000001</v>
      </c>
      <c r="F154" s="5">
        <f t="shared" si="2"/>
        <v>1.5257206107469483</v>
      </c>
    </row>
    <row r="155" spans="1:6" x14ac:dyDescent="0.25">
      <c r="A155" s="4">
        <v>53</v>
      </c>
      <c r="B155" s="6" t="s">
        <v>68</v>
      </c>
      <c r="C155" s="4" t="s">
        <v>65</v>
      </c>
      <c r="D155" s="4">
        <v>3821.55</v>
      </c>
      <c r="E155" s="4">
        <v>3763.2392020000002</v>
      </c>
      <c r="F155" s="5">
        <f t="shared" si="2"/>
        <v>98.474158443563468</v>
      </c>
    </row>
    <row r="156" spans="1:6" x14ac:dyDescent="0.25">
      <c r="A156" s="4">
        <v>54</v>
      </c>
      <c r="B156" s="6" t="s">
        <v>25</v>
      </c>
      <c r="C156" s="4" t="s">
        <v>100</v>
      </c>
      <c r="D156" s="4">
        <v>4856.26</v>
      </c>
      <c r="E156" s="4">
        <v>288.99075599999998</v>
      </c>
      <c r="F156" s="5">
        <f t="shared" si="2"/>
        <v>5.9508913443678875</v>
      </c>
    </row>
    <row r="157" spans="1:6" x14ac:dyDescent="0.25">
      <c r="A157" s="4">
        <v>54</v>
      </c>
      <c r="B157" s="6" t="s">
        <v>25</v>
      </c>
      <c r="C157" s="4" t="s">
        <v>38</v>
      </c>
      <c r="D157" s="4">
        <v>4856.26</v>
      </c>
      <c r="E157" s="4">
        <v>81.150925000000001</v>
      </c>
      <c r="F157" s="5">
        <f t="shared" si="2"/>
        <v>1.6710580776152841</v>
      </c>
    </row>
    <row r="158" spans="1:6" x14ac:dyDescent="0.25">
      <c r="A158" s="4">
        <v>54</v>
      </c>
      <c r="B158" s="6" t="s">
        <v>25</v>
      </c>
      <c r="C158" s="4" t="s">
        <v>23</v>
      </c>
      <c r="D158" s="4">
        <v>4856.26</v>
      </c>
      <c r="E158" s="4">
        <v>4486.1225969999996</v>
      </c>
      <c r="F158" s="5">
        <f t="shared" si="2"/>
        <v>92.37813867049951</v>
      </c>
    </row>
    <row r="159" spans="1:6" x14ac:dyDescent="0.25">
      <c r="A159" s="4">
        <v>55</v>
      </c>
      <c r="B159" s="6" t="s">
        <v>66</v>
      </c>
      <c r="C159" s="4" t="s">
        <v>100</v>
      </c>
      <c r="D159" s="4">
        <v>9810.8799999999992</v>
      </c>
      <c r="E159" s="4">
        <v>196.037553</v>
      </c>
      <c r="F159" s="5">
        <f t="shared" si="2"/>
        <v>1.9981648231351319</v>
      </c>
    </row>
    <row r="160" spans="1:6" x14ac:dyDescent="0.25">
      <c r="A160" s="4">
        <v>55</v>
      </c>
      <c r="B160" s="6" t="s">
        <v>66</v>
      </c>
      <c r="C160" s="4" t="s">
        <v>65</v>
      </c>
      <c r="D160" s="4">
        <v>9810.8799999999992</v>
      </c>
      <c r="E160" s="4">
        <v>8.8708329999999993</v>
      </c>
      <c r="F160" s="5">
        <f t="shared" si="2"/>
        <v>9.0418321292279585E-2</v>
      </c>
    </row>
    <row r="161" spans="1:6" x14ac:dyDescent="0.25">
      <c r="A161" s="4">
        <v>55</v>
      </c>
      <c r="B161" s="6" t="s">
        <v>66</v>
      </c>
      <c r="C161" s="4" t="s">
        <v>75</v>
      </c>
      <c r="D161" s="4">
        <v>9810.8799999999992</v>
      </c>
      <c r="E161" s="4">
        <v>4798.6458119999998</v>
      </c>
      <c r="F161" s="5">
        <f t="shared" si="2"/>
        <v>48.911471876121205</v>
      </c>
    </row>
    <row r="162" spans="1:6" x14ac:dyDescent="0.25">
      <c r="A162" s="4">
        <v>55</v>
      </c>
      <c r="B162" s="6" t="s">
        <v>66</v>
      </c>
      <c r="C162" s="4" t="s">
        <v>94</v>
      </c>
      <c r="D162" s="4">
        <v>9810.8799999999992</v>
      </c>
      <c r="E162" s="4">
        <v>4807.3207220000004</v>
      </c>
      <c r="F162" s="5">
        <f t="shared" si="2"/>
        <v>48.999893200202237</v>
      </c>
    </row>
    <row r="163" spans="1:6" x14ac:dyDescent="0.25">
      <c r="A163" s="4">
        <v>56</v>
      </c>
      <c r="B163" s="6" t="s">
        <v>57</v>
      </c>
      <c r="C163" s="4" t="s">
        <v>41</v>
      </c>
      <c r="D163" s="4">
        <v>6043.82738536738</v>
      </c>
      <c r="E163" s="4">
        <v>6043.8273849999996</v>
      </c>
      <c r="F163" s="5">
        <f t="shared" si="2"/>
        <v>99.999999993921392</v>
      </c>
    </row>
    <row r="164" spans="1:6" x14ac:dyDescent="0.25">
      <c r="A164" s="4">
        <v>57</v>
      </c>
      <c r="B164" s="6" t="s">
        <v>80</v>
      </c>
      <c r="C164" s="4" t="s">
        <v>100</v>
      </c>
      <c r="D164" s="4">
        <v>5687.08</v>
      </c>
      <c r="E164" s="4">
        <v>3145.8617629999999</v>
      </c>
      <c r="F164" s="5">
        <f t="shared" si="2"/>
        <v>55.31594004304494</v>
      </c>
    </row>
    <row r="165" spans="1:6" x14ac:dyDescent="0.25">
      <c r="A165" s="4">
        <v>57</v>
      </c>
      <c r="B165" s="6" t="s">
        <v>80</v>
      </c>
      <c r="C165" s="4" t="s">
        <v>75</v>
      </c>
      <c r="D165" s="4">
        <v>5687.08</v>
      </c>
      <c r="E165" s="4">
        <v>2541.2190690000002</v>
      </c>
      <c r="F165" s="5">
        <f t="shared" si="2"/>
        <v>44.68407458660684</v>
      </c>
    </row>
    <row r="166" spans="1:6" x14ac:dyDescent="0.25">
      <c r="A166" s="4">
        <v>58</v>
      </c>
      <c r="B166" s="6" t="s">
        <v>17</v>
      </c>
      <c r="C166" s="4" t="s">
        <v>89</v>
      </c>
      <c r="D166" s="4">
        <v>27952.4629922118</v>
      </c>
      <c r="E166" s="4">
        <v>459.16000600000001</v>
      </c>
      <c r="F166" s="5">
        <f t="shared" si="2"/>
        <v>1.6426459669329767</v>
      </c>
    </row>
    <row r="167" spans="1:6" x14ac:dyDescent="0.25">
      <c r="A167" s="4">
        <v>58</v>
      </c>
      <c r="B167" s="6" t="s">
        <v>17</v>
      </c>
      <c r="C167" s="4" t="s">
        <v>41</v>
      </c>
      <c r="D167" s="4">
        <v>27952.4629922118</v>
      </c>
      <c r="E167" s="4">
        <v>9337.4557380000006</v>
      </c>
      <c r="F167" s="5">
        <f t="shared" si="2"/>
        <v>33.404769163281358</v>
      </c>
    </row>
    <row r="168" spans="1:6" x14ac:dyDescent="0.25">
      <c r="A168" s="4">
        <v>58</v>
      </c>
      <c r="B168" s="6" t="s">
        <v>17</v>
      </c>
      <c r="C168" s="4" t="s">
        <v>65</v>
      </c>
      <c r="D168" s="4">
        <v>27952.4629922118</v>
      </c>
      <c r="E168" s="4">
        <v>320.02131600000001</v>
      </c>
      <c r="F168" s="5">
        <f t="shared" si="2"/>
        <v>1.1448769866511059</v>
      </c>
    </row>
    <row r="169" spans="1:6" x14ac:dyDescent="0.25">
      <c r="A169" s="4">
        <v>58</v>
      </c>
      <c r="B169" s="6" t="s">
        <v>17</v>
      </c>
      <c r="C169" s="4" t="s">
        <v>75</v>
      </c>
      <c r="D169" s="4">
        <v>27952.4629922118</v>
      </c>
      <c r="E169" s="4">
        <v>13428.529009</v>
      </c>
      <c r="F169" s="5">
        <f t="shared" si="2"/>
        <v>48.040593105307025</v>
      </c>
    </row>
    <row r="170" spans="1:6" x14ac:dyDescent="0.25">
      <c r="A170" s="4">
        <v>58</v>
      </c>
      <c r="B170" s="6" t="s">
        <v>17</v>
      </c>
      <c r="C170" s="4" t="s">
        <v>16</v>
      </c>
      <c r="D170" s="4">
        <v>27952.4629922118</v>
      </c>
      <c r="E170" s="4">
        <v>292.40213999999997</v>
      </c>
      <c r="F170" s="5">
        <f t="shared" si="2"/>
        <v>1.0460693216246093</v>
      </c>
    </row>
    <row r="171" spans="1:6" x14ac:dyDescent="0.25">
      <c r="A171" s="4">
        <v>58</v>
      </c>
      <c r="B171" s="6" t="s">
        <v>17</v>
      </c>
      <c r="C171" s="4" t="s">
        <v>94</v>
      </c>
      <c r="D171" s="4">
        <v>27952.4629922118</v>
      </c>
      <c r="E171" s="4">
        <v>4114.8947840000001</v>
      </c>
      <c r="F171" s="5">
        <f t="shared" si="2"/>
        <v>14.721045459022715</v>
      </c>
    </row>
    <row r="172" spans="1:6" x14ac:dyDescent="0.25">
      <c r="A172" s="4">
        <v>59</v>
      </c>
      <c r="B172" s="6" t="s">
        <v>35</v>
      </c>
      <c r="C172" s="4" t="s">
        <v>38</v>
      </c>
      <c r="D172" s="4">
        <v>6349.64</v>
      </c>
      <c r="E172" s="4">
        <v>2027.397667</v>
      </c>
      <c r="F172" s="5">
        <f t="shared" si="2"/>
        <v>31.929332481841488</v>
      </c>
    </row>
    <row r="173" spans="1:6" x14ac:dyDescent="0.25">
      <c r="A173" s="4">
        <v>59</v>
      </c>
      <c r="B173" s="6" t="s">
        <v>35</v>
      </c>
      <c r="C173" s="4" t="s">
        <v>34</v>
      </c>
      <c r="D173" s="4">
        <v>6349.64</v>
      </c>
      <c r="E173" s="4">
        <v>4322.2379799999999</v>
      </c>
      <c r="F173" s="5">
        <f t="shared" si="2"/>
        <v>68.070598963090816</v>
      </c>
    </row>
    <row r="174" spans="1:6" x14ac:dyDescent="0.25">
      <c r="A174" s="4">
        <v>60</v>
      </c>
      <c r="B174" s="6" t="s">
        <v>70</v>
      </c>
      <c r="C174" s="4" t="s">
        <v>65</v>
      </c>
      <c r="D174" s="4">
        <v>10299.845833432601</v>
      </c>
      <c r="E174" s="4">
        <v>56.434440000000002</v>
      </c>
      <c r="F174" s="5">
        <f t="shared" si="2"/>
        <v>0.54791538545963125</v>
      </c>
    </row>
    <row r="175" spans="1:6" x14ac:dyDescent="0.25">
      <c r="A175" s="4">
        <v>60</v>
      </c>
      <c r="B175" s="6" t="s">
        <v>70</v>
      </c>
      <c r="C175" s="4" t="s">
        <v>75</v>
      </c>
      <c r="D175" s="4">
        <v>10299.845833432601</v>
      </c>
      <c r="E175" s="4">
        <v>91.473505000000003</v>
      </c>
      <c r="F175" s="5">
        <f t="shared" si="2"/>
        <v>0.88810557438717397</v>
      </c>
    </row>
    <row r="176" spans="1:6" x14ac:dyDescent="0.25">
      <c r="A176" s="4">
        <v>60</v>
      </c>
      <c r="B176" s="6" t="s">
        <v>70</v>
      </c>
      <c r="C176" s="4" t="s">
        <v>94</v>
      </c>
      <c r="D176" s="4">
        <v>10299.845833432601</v>
      </c>
      <c r="E176" s="4">
        <v>10151.937889999999</v>
      </c>
      <c r="F176" s="5">
        <f t="shared" si="2"/>
        <v>98.563979055370879</v>
      </c>
    </row>
    <row r="177" spans="1:6" x14ac:dyDescent="0.25">
      <c r="A177" s="4">
        <v>61</v>
      </c>
      <c r="B177" s="6" t="s">
        <v>64</v>
      </c>
      <c r="C177" s="4" t="s">
        <v>86</v>
      </c>
      <c r="D177" s="4">
        <v>4614.328673</v>
      </c>
      <c r="E177" s="4">
        <v>7.4348999999999998E-2</v>
      </c>
      <c r="F177" s="5">
        <f t="shared" si="2"/>
        <v>1.611263637006206E-3</v>
      </c>
    </row>
    <row r="178" spans="1:6" x14ac:dyDescent="0.25">
      <c r="A178" s="4">
        <v>61</v>
      </c>
      <c r="B178" s="6" t="s">
        <v>64</v>
      </c>
      <c r="C178" s="4" t="s">
        <v>65</v>
      </c>
      <c r="D178" s="4">
        <v>4614.328673</v>
      </c>
      <c r="E178" s="4">
        <v>4614.2543240000005</v>
      </c>
      <c r="F178" s="5">
        <f t="shared" si="2"/>
        <v>99.998388736363012</v>
      </c>
    </row>
    <row r="179" spans="1:6" x14ac:dyDescent="0.25">
      <c r="A179" s="4">
        <v>62</v>
      </c>
      <c r="B179" s="6" t="s">
        <v>43</v>
      </c>
      <c r="C179" s="4" t="s">
        <v>41</v>
      </c>
      <c r="D179" s="4">
        <v>7667.9487716595695</v>
      </c>
      <c r="E179" s="4">
        <v>7667.9487719999997</v>
      </c>
      <c r="F179" s="5">
        <f t="shared" si="2"/>
        <v>100.00000000443966</v>
      </c>
    </row>
    <row r="180" spans="1:6" x14ac:dyDescent="0.25">
      <c r="A180" s="4">
        <v>63</v>
      </c>
      <c r="B180" s="6" t="s">
        <v>45</v>
      </c>
      <c r="C180" s="4" t="s">
        <v>41</v>
      </c>
      <c r="D180" s="4">
        <v>19402.834341999998</v>
      </c>
      <c r="E180" s="4">
        <v>19402.834341999998</v>
      </c>
      <c r="F180" s="5">
        <f t="shared" si="2"/>
        <v>100</v>
      </c>
    </row>
    <row r="181" spans="1:6" x14ac:dyDescent="0.25">
      <c r="A181" s="4">
        <v>64</v>
      </c>
      <c r="B181" s="6" t="s">
        <v>27</v>
      </c>
      <c r="C181" s="4" t="s">
        <v>95</v>
      </c>
      <c r="D181" s="4">
        <v>5418.2115783366698</v>
      </c>
      <c r="E181" s="4">
        <v>5.7911510000000002</v>
      </c>
      <c r="F181" s="5">
        <f t="shared" si="2"/>
        <v>0.10688307232509031</v>
      </c>
    </row>
    <row r="182" spans="1:6" x14ac:dyDescent="0.25">
      <c r="A182" s="4">
        <v>64</v>
      </c>
      <c r="B182" s="6" t="s">
        <v>27</v>
      </c>
      <c r="C182" s="4" t="s">
        <v>107</v>
      </c>
      <c r="D182" s="4">
        <v>5418.2115783366698</v>
      </c>
      <c r="E182" s="4">
        <v>3632.978736</v>
      </c>
      <c r="F182" s="5">
        <f t="shared" si="2"/>
        <v>67.051252677646147</v>
      </c>
    </row>
    <row r="183" spans="1:6" x14ac:dyDescent="0.25">
      <c r="A183" s="4">
        <v>64</v>
      </c>
      <c r="B183" s="6" t="s">
        <v>27</v>
      </c>
      <c r="C183" s="4" t="s">
        <v>72</v>
      </c>
      <c r="D183" s="4">
        <v>5418.2115783366698</v>
      </c>
      <c r="E183" s="4">
        <v>1734.3023430000001</v>
      </c>
      <c r="F183" s="5">
        <f t="shared" si="2"/>
        <v>32.008760047949465</v>
      </c>
    </row>
    <row r="184" spans="1:6" x14ac:dyDescent="0.25">
      <c r="A184" s="4">
        <v>64</v>
      </c>
      <c r="B184" s="6" t="s">
        <v>27</v>
      </c>
      <c r="C184" s="4" t="s">
        <v>23</v>
      </c>
      <c r="D184" s="4">
        <v>5418.2115783366698</v>
      </c>
      <c r="E184" s="4">
        <v>45.139347999999998</v>
      </c>
      <c r="F184" s="5">
        <f t="shared" si="2"/>
        <v>0.83310419586562678</v>
      </c>
    </row>
    <row r="185" spans="1:6" x14ac:dyDescent="0.25">
      <c r="A185" s="4">
        <v>65</v>
      </c>
      <c r="B185" s="6" t="s">
        <v>14</v>
      </c>
      <c r="C185" s="4" t="s">
        <v>98</v>
      </c>
      <c r="D185" s="4">
        <v>21260.61</v>
      </c>
      <c r="E185" s="4">
        <v>9.3200769999999995</v>
      </c>
      <c r="F185" s="5">
        <f t="shared" si="2"/>
        <v>4.3837298177239505E-2</v>
      </c>
    </row>
    <row r="186" spans="1:6" x14ac:dyDescent="0.25">
      <c r="A186" s="4">
        <v>65</v>
      </c>
      <c r="B186" s="6" t="s">
        <v>14</v>
      </c>
      <c r="C186" s="4" t="s">
        <v>41</v>
      </c>
      <c r="D186" s="4">
        <v>21260.61</v>
      </c>
      <c r="E186" s="4">
        <v>7286.2863820000002</v>
      </c>
      <c r="F186" s="5">
        <f t="shared" si="2"/>
        <v>34.271295047508048</v>
      </c>
    </row>
    <row r="187" spans="1:6" x14ac:dyDescent="0.25">
      <c r="A187" s="4">
        <v>65</v>
      </c>
      <c r="B187" s="6" t="s">
        <v>14</v>
      </c>
      <c r="C187" s="4" t="s">
        <v>11</v>
      </c>
      <c r="D187" s="4">
        <v>21260.61</v>
      </c>
      <c r="E187" s="4">
        <v>13965.002333</v>
      </c>
      <c r="F187" s="5">
        <f t="shared" si="2"/>
        <v>65.684861972445759</v>
      </c>
    </row>
    <row r="188" spans="1:6" x14ac:dyDescent="0.25">
      <c r="A188" s="4">
        <v>66</v>
      </c>
      <c r="B188" s="6" t="s">
        <v>77</v>
      </c>
      <c r="C188" s="4" t="s">
        <v>75</v>
      </c>
      <c r="D188" s="4">
        <v>13780.4828931068</v>
      </c>
      <c r="E188" s="4">
        <v>9542.4768760000006</v>
      </c>
      <c r="F188" s="5">
        <f t="shared" si="2"/>
        <v>69.246317055937766</v>
      </c>
    </row>
    <row r="189" spans="1:6" x14ac:dyDescent="0.25">
      <c r="A189" s="4">
        <v>66</v>
      </c>
      <c r="B189" s="6" t="s">
        <v>77</v>
      </c>
      <c r="C189" s="4" t="s">
        <v>94</v>
      </c>
      <c r="D189" s="4">
        <v>13780.4828931068</v>
      </c>
      <c r="E189" s="4">
        <v>4238.006018</v>
      </c>
      <c r="F189" s="5">
        <f t="shared" si="2"/>
        <v>30.753682950543865</v>
      </c>
    </row>
    <row r="190" spans="1:6" x14ac:dyDescent="0.25">
      <c r="A190" s="4">
        <v>67</v>
      </c>
      <c r="B190" s="6" t="s">
        <v>103</v>
      </c>
      <c r="C190" s="4" t="s">
        <v>100</v>
      </c>
      <c r="D190" s="4">
        <v>3290.487952</v>
      </c>
      <c r="E190" s="4">
        <v>3290.487952</v>
      </c>
      <c r="F190" s="5">
        <f t="shared" si="2"/>
        <v>100</v>
      </c>
    </row>
    <row r="191" spans="1:6" x14ac:dyDescent="0.25">
      <c r="A191" s="4">
        <v>68</v>
      </c>
      <c r="B191" s="6" t="s">
        <v>78</v>
      </c>
      <c r="C191" s="4" t="s">
        <v>75</v>
      </c>
      <c r="D191" s="4">
        <v>8084.4016448419798</v>
      </c>
      <c r="E191" s="4">
        <v>1255.6149069999999</v>
      </c>
      <c r="F191" s="5">
        <f t="shared" si="2"/>
        <v>15.531327637600848</v>
      </c>
    </row>
    <row r="192" spans="1:6" x14ac:dyDescent="0.25">
      <c r="A192" s="4">
        <v>68</v>
      </c>
      <c r="B192" s="6" t="s">
        <v>78</v>
      </c>
      <c r="C192" s="4" t="s">
        <v>92</v>
      </c>
      <c r="D192" s="4">
        <v>8084.4016448419798</v>
      </c>
      <c r="E192" s="4">
        <v>6828.7867379999998</v>
      </c>
      <c r="F192" s="5">
        <f t="shared" si="2"/>
        <v>84.468672364353779</v>
      </c>
    </row>
    <row r="193" spans="1:6" x14ac:dyDescent="0.25">
      <c r="A193" s="4">
        <v>69</v>
      </c>
      <c r="B193" s="6" t="s">
        <v>58</v>
      </c>
      <c r="C193" s="4" t="s">
        <v>86</v>
      </c>
      <c r="D193" s="4">
        <v>3745.0465770300898</v>
      </c>
      <c r="E193" s="4">
        <v>3602.2290699999999</v>
      </c>
      <c r="F193" s="5">
        <f t="shared" si="2"/>
        <v>96.186495839436333</v>
      </c>
    </row>
    <row r="194" spans="1:6" x14ac:dyDescent="0.25">
      <c r="A194" s="4">
        <v>69</v>
      </c>
      <c r="B194" s="6" t="s">
        <v>58</v>
      </c>
      <c r="C194" s="4" t="s">
        <v>41</v>
      </c>
      <c r="D194" s="4">
        <v>3745.0465770300898</v>
      </c>
      <c r="E194" s="4">
        <v>5.9123640000000002</v>
      </c>
      <c r="F194" s="5">
        <f t="shared" si="2"/>
        <v>0.15787157458235523</v>
      </c>
    </row>
    <row r="195" spans="1:6" x14ac:dyDescent="0.25">
      <c r="A195" s="4">
        <v>69</v>
      </c>
      <c r="B195" s="6" t="s">
        <v>58</v>
      </c>
      <c r="C195" s="4" t="s">
        <v>65</v>
      </c>
      <c r="D195" s="4">
        <v>3745.0465770300898</v>
      </c>
      <c r="E195" s="4">
        <v>104.992317</v>
      </c>
      <c r="F195" s="5">
        <f t="shared" ref="F195:F214" si="3">100*E195/D195</f>
        <v>2.8034982967624766</v>
      </c>
    </row>
    <row r="196" spans="1:6" x14ac:dyDescent="0.25">
      <c r="A196" s="4">
        <v>69</v>
      </c>
      <c r="B196" s="6" t="s">
        <v>58</v>
      </c>
      <c r="C196" s="4" t="s">
        <v>94</v>
      </c>
      <c r="D196" s="4">
        <v>3745.0465770300898</v>
      </c>
      <c r="E196" s="4">
        <v>31.912825999999999</v>
      </c>
      <c r="F196" s="5">
        <f t="shared" si="3"/>
        <v>0.85213428841538263</v>
      </c>
    </row>
    <row r="197" spans="1:6" x14ac:dyDescent="0.25">
      <c r="A197" s="4">
        <v>70</v>
      </c>
      <c r="B197" s="6" t="s">
        <v>62</v>
      </c>
      <c r="C197" s="4" t="s">
        <v>61</v>
      </c>
      <c r="D197" s="4">
        <v>8737.4707293990996</v>
      </c>
      <c r="E197" s="4">
        <v>3010.794257</v>
      </c>
      <c r="F197" s="5">
        <f t="shared" si="3"/>
        <v>34.458418806137288</v>
      </c>
    </row>
    <row r="198" spans="1:6" x14ac:dyDescent="0.25">
      <c r="A198" s="4">
        <v>70</v>
      </c>
      <c r="B198" s="6" t="s">
        <v>62</v>
      </c>
      <c r="C198" s="4" t="s">
        <v>92</v>
      </c>
      <c r="D198" s="4">
        <v>8737.4707293990996</v>
      </c>
      <c r="E198" s="4">
        <v>5726.6764720000001</v>
      </c>
      <c r="F198" s="5">
        <f t="shared" si="3"/>
        <v>65.54158118929503</v>
      </c>
    </row>
    <row r="199" spans="1:6" x14ac:dyDescent="0.25">
      <c r="A199" s="4">
        <v>71</v>
      </c>
      <c r="B199" s="6" t="s">
        <v>82</v>
      </c>
      <c r="C199" s="4" t="s">
        <v>75</v>
      </c>
      <c r="D199" s="4">
        <v>4722.3151623466392</v>
      </c>
      <c r="E199" s="4">
        <v>4722.3151619999999</v>
      </c>
      <c r="F199" s="5">
        <f t="shared" si="3"/>
        <v>99.999999992659554</v>
      </c>
    </row>
    <row r="200" spans="1:6" x14ac:dyDescent="0.25">
      <c r="A200" s="4">
        <v>72</v>
      </c>
      <c r="B200" s="6" t="s">
        <v>56</v>
      </c>
      <c r="C200" s="4" t="s">
        <v>41</v>
      </c>
      <c r="D200" s="4">
        <v>4541.5205918667198</v>
      </c>
      <c r="E200" s="4">
        <v>4541.5205919999999</v>
      </c>
      <c r="F200" s="5">
        <f t="shared" si="3"/>
        <v>100.0000000029347</v>
      </c>
    </row>
    <row r="201" spans="1:6" x14ac:dyDescent="0.25">
      <c r="A201" s="4">
        <v>73</v>
      </c>
      <c r="B201" s="6" t="s">
        <v>59</v>
      </c>
      <c r="C201" s="4" t="s">
        <v>41</v>
      </c>
      <c r="D201" s="4">
        <v>7118.8168839999998</v>
      </c>
      <c r="E201" s="4">
        <v>7118.8168839999998</v>
      </c>
      <c r="F201" s="5">
        <f t="shared" si="3"/>
        <v>100</v>
      </c>
    </row>
    <row r="202" spans="1:6" x14ac:dyDescent="0.25">
      <c r="A202" s="4">
        <v>74</v>
      </c>
      <c r="B202" s="6" t="s">
        <v>101</v>
      </c>
      <c r="C202" s="4" t="s">
        <v>100</v>
      </c>
      <c r="D202" s="4">
        <v>2269.9712460000001</v>
      </c>
      <c r="E202" s="4">
        <v>2269.9712460000001</v>
      </c>
      <c r="F202" s="5">
        <f t="shared" si="3"/>
        <v>100</v>
      </c>
    </row>
    <row r="203" spans="1:6" x14ac:dyDescent="0.25">
      <c r="A203" s="4">
        <v>75</v>
      </c>
      <c r="B203" s="6" t="s">
        <v>87</v>
      </c>
      <c r="C203" s="4" t="s">
        <v>98</v>
      </c>
      <c r="D203" s="4">
        <v>5390.3620389999996</v>
      </c>
      <c r="E203" s="4">
        <v>5287.2875139999996</v>
      </c>
      <c r="F203" s="5">
        <f t="shared" si="3"/>
        <v>98.087799590190016</v>
      </c>
    </row>
    <row r="204" spans="1:6" x14ac:dyDescent="0.25">
      <c r="A204" s="4">
        <v>75</v>
      </c>
      <c r="B204" s="6" t="s">
        <v>87</v>
      </c>
      <c r="C204" s="4" t="s">
        <v>86</v>
      </c>
      <c r="D204" s="4">
        <v>5390.3620389999996</v>
      </c>
      <c r="E204" s="4">
        <v>103.07452499999999</v>
      </c>
      <c r="F204" s="5">
        <f t="shared" si="3"/>
        <v>1.9122004098099876</v>
      </c>
    </row>
    <row r="205" spans="1:6" x14ac:dyDescent="0.25">
      <c r="A205" s="4">
        <v>76</v>
      </c>
      <c r="B205" s="6" t="s">
        <v>50</v>
      </c>
      <c r="C205" s="4" t="s">
        <v>98</v>
      </c>
      <c r="D205" s="4">
        <v>3555.538</v>
      </c>
      <c r="E205" s="4">
        <v>3499.611852</v>
      </c>
      <c r="F205" s="5">
        <f t="shared" si="3"/>
        <v>98.427069321154775</v>
      </c>
    </row>
    <row r="206" spans="1:6" x14ac:dyDescent="0.25">
      <c r="A206" s="4">
        <v>76</v>
      </c>
      <c r="B206" s="6" t="s">
        <v>50</v>
      </c>
      <c r="C206" s="4" t="s">
        <v>41</v>
      </c>
      <c r="D206" s="4">
        <v>3555.538</v>
      </c>
      <c r="E206" s="4">
        <v>55.926510999999998</v>
      </c>
      <c r="F206" s="5">
        <f t="shared" si="3"/>
        <v>1.5729408882706359</v>
      </c>
    </row>
    <row r="207" spans="1:6" x14ac:dyDescent="0.25">
      <c r="A207" s="4">
        <v>77</v>
      </c>
      <c r="B207" s="6" t="s">
        <v>39</v>
      </c>
      <c r="C207" s="4" t="s">
        <v>38</v>
      </c>
      <c r="D207" s="4">
        <v>753.83413099999996</v>
      </c>
      <c r="E207" s="4">
        <v>753.83413099999996</v>
      </c>
      <c r="F207" s="5">
        <f t="shared" si="3"/>
        <v>100</v>
      </c>
    </row>
    <row r="208" spans="1:6" x14ac:dyDescent="0.25">
      <c r="A208" s="4">
        <v>78</v>
      </c>
      <c r="B208" s="6" t="s">
        <v>102</v>
      </c>
      <c r="C208" s="4" t="s">
        <v>100</v>
      </c>
      <c r="D208" s="4">
        <v>4045.9420759293098</v>
      </c>
      <c r="E208" s="4">
        <v>4045.9420759999998</v>
      </c>
      <c r="F208" s="5">
        <f t="shared" si="3"/>
        <v>100.00000000174718</v>
      </c>
    </row>
    <row r="209" spans="1:6" x14ac:dyDescent="0.25">
      <c r="A209" s="4">
        <v>79</v>
      </c>
      <c r="B209" s="6" t="s">
        <v>42</v>
      </c>
      <c r="C209" s="4" t="s">
        <v>99</v>
      </c>
      <c r="D209" s="4">
        <v>1406.4449999999999</v>
      </c>
      <c r="E209" s="4">
        <v>669.68878900000004</v>
      </c>
      <c r="F209" s="5">
        <f t="shared" si="3"/>
        <v>47.615711172495203</v>
      </c>
    </row>
    <row r="210" spans="1:6" x14ac:dyDescent="0.25">
      <c r="A210" s="4">
        <v>79</v>
      </c>
      <c r="B210" s="6" t="s">
        <v>42</v>
      </c>
      <c r="C210" s="4" t="s">
        <v>41</v>
      </c>
      <c r="D210" s="4">
        <v>1406.4449999999999</v>
      </c>
      <c r="E210" s="4">
        <v>736.75971000000004</v>
      </c>
      <c r="F210" s="5">
        <f t="shared" si="3"/>
        <v>52.384537610784641</v>
      </c>
    </row>
    <row r="211" spans="1:6" x14ac:dyDescent="0.25">
      <c r="A211" s="4">
        <v>80</v>
      </c>
      <c r="B211" s="6" t="s">
        <v>90</v>
      </c>
      <c r="C211" s="4" t="s">
        <v>99</v>
      </c>
      <c r="D211" s="4">
        <v>3205.7846188315602</v>
      </c>
      <c r="E211" s="4">
        <v>169.53303299999999</v>
      </c>
      <c r="F211" s="5">
        <f t="shared" si="3"/>
        <v>5.2883475703302594</v>
      </c>
    </row>
    <row r="212" spans="1:6" x14ac:dyDescent="0.25">
      <c r="A212" s="4">
        <v>80</v>
      </c>
      <c r="B212" s="6" t="s">
        <v>90</v>
      </c>
      <c r="C212" s="4" t="s">
        <v>89</v>
      </c>
      <c r="D212" s="4">
        <v>3205.7846188315602</v>
      </c>
      <c r="E212" s="4">
        <v>3036.2515859999999</v>
      </c>
      <c r="F212" s="5">
        <f t="shared" si="3"/>
        <v>94.711652434923977</v>
      </c>
    </row>
    <row r="213" spans="1:6" x14ac:dyDescent="0.25">
      <c r="A213" s="4">
        <v>81</v>
      </c>
      <c r="B213" s="6" t="s">
        <v>24</v>
      </c>
      <c r="C213" s="4" t="s">
        <v>23</v>
      </c>
      <c r="D213" s="4">
        <v>2665.9</v>
      </c>
      <c r="E213" s="4">
        <v>42.763385</v>
      </c>
      <c r="F213" s="5">
        <f t="shared" si="3"/>
        <v>1.6040881128324391</v>
      </c>
    </row>
    <row r="214" spans="1:6" x14ac:dyDescent="0.25">
      <c r="A214" s="4">
        <v>81</v>
      </c>
      <c r="B214" s="6" t="s">
        <v>24</v>
      </c>
      <c r="C214" s="4" t="s">
        <v>100</v>
      </c>
      <c r="D214" s="4">
        <v>2665.9</v>
      </c>
      <c r="E214" s="4">
        <v>2623.1404950000001</v>
      </c>
      <c r="F214" s="5">
        <f t="shared" si="3"/>
        <v>98.396057429010853</v>
      </c>
    </row>
  </sheetData>
  <autoFilter ref="C1:C215"/>
  <sortState ref="B218:M228">
    <sortCondition ref="G218:G228"/>
  </sortState>
  <pageMargins left="0.70866141732283472" right="0.70866141732283472" top="0.74803149606299213" bottom="0.74803149606299213" header="0.31496062992125984" footer="0.31496062992125984"/>
  <pageSetup paperSize="9" scale="61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117" workbookViewId="0">
      <selection sqref="A1:F149"/>
    </sheetView>
  </sheetViews>
  <sheetFormatPr defaultColWidth="16.28515625" defaultRowHeight="15" x14ac:dyDescent="0.25"/>
  <cols>
    <col min="1" max="1" width="18" customWidth="1"/>
    <col min="2" max="2" width="18" style="2" customWidth="1"/>
    <col min="3" max="3" width="23" style="2" bestFit="1" customWidth="1"/>
    <col min="4" max="4" width="18" hidden="1" customWidth="1"/>
    <col min="5" max="5" width="18" style="1" hidden="1" customWidth="1"/>
    <col min="6" max="6" width="18" style="3" customWidth="1"/>
    <col min="7" max="8" width="16.28515625" style="7"/>
  </cols>
  <sheetData>
    <row r="1" spans="1:6" x14ac:dyDescent="0.25">
      <c r="A1" s="4" t="s">
        <v>108</v>
      </c>
      <c r="B1" s="6" t="s">
        <v>0</v>
      </c>
      <c r="C1" s="4" t="s">
        <v>1</v>
      </c>
      <c r="D1" s="4" t="s">
        <v>109</v>
      </c>
      <c r="E1" s="4" t="s">
        <v>110</v>
      </c>
      <c r="F1" s="5" t="s">
        <v>111</v>
      </c>
    </row>
    <row r="2" spans="1:6" x14ac:dyDescent="0.25">
      <c r="A2" s="4">
        <v>1</v>
      </c>
      <c r="B2" s="6" t="s">
        <v>19</v>
      </c>
      <c r="C2" s="4" t="s">
        <v>89</v>
      </c>
      <c r="D2" s="4">
        <v>14035.714679999999</v>
      </c>
      <c r="E2" s="4">
        <v>3944.5003270000002</v>
      </c>
      <c r="F2" s="5">
        <v>28.3</v>
      </c>
    </row>
    <row r="3" spans="1:6" x14ac:dyDescent="0.25">
      <c r="A3" s="4">
        <v>1</v>
      </c>
      <c r="B3" s="6" t="s">
        <v>19</v>
      </c>
      <c r="C3" s="4" t="s">
        <v>16</v>
      </c>
      <c r="D3" s="4">
        <v>14035.714679999999</v>
      </c>
      <c r="E3" s="4">
        <v>10034.794438999999</v>
      </c>
      <c r="F3" s="5">
        <v>71.7</v>
      </c>
    </row>
    <row r="4" spans="1:6" x14ac:dyDescent="0.25">
      <c r="A4" s="4">
        <v>2</v>
      </c>
      <c r="B4" s="6" t="s">
        <v>48</v>
      </c>
      <c r="C4" s="4" t="s">
        <v>89</v>
      </c>
      <c r="D4" s="4">
        <v>7553.1125663273806</v>
      </c>
      <c r="E4" s="4">
        <v>366.50135699999998</v>
      </c>
      <c r="F4" s="5">
        <f>100*E4/D4</f>
        <v>4.8523221887874941</v>
      </c>
    </row>
    <row r="5" spans="1:6" x14ac:dyDescent="0.25">
      <c r="A5" s="4">
        <v>2</v>
      </c>
      <c r="B5" s="6" t="s">
        <v>48</v>
      </c>
      <c r="C5" s="4" t="s">
        <v>41</v>
      </c>
      <c r="D5" s="4">
        <v>7553.1125663273806</v>
      </c>
      <c r="E5" s="4">
        <v>7186.6112089999997</v>
      </c>
      <c r="F5" s="5">
        <f>100*E5/D5</f>
        <v>95.147677806878121</v>
      </c>
    </row>
    <row r="6" spans="1:6" x14ac:dyDescent="0.25">
      <c r="A6" s="4">
        <v>3</v>
      </c>
      <c r="B6" s="6" t="s">
        <v>28</v>
      </c>
      <c r="C6" s="4" t="s">
        <v>106</v>
      </c>
      <c r="D6" s="4">
        <v>14311.4634821119</v>
      </c>
      <c r="E6" s="4">
        <v>1015.728914</v>
      </c>
      <c r="F6" s="5">
        <f>100*E6/D6</f>
        <v>7.0973098961512493</v>
      </c>
    </row>
    <row r="7" spans="1:6" x14ac:dyDescent="0.25">
      <c r="A7" s="4">
        <v>3</v>
      </c>
      <c r="B7" s="6" t="s">
        <v>28</v>
      </c>
      <c r="C7" s="4" t="s">
        <v>107</v>
      </c>
      <c r="D7" s="4">
        <v>14311.4634821119</v>
      </c>
      <c r="E7" s="4">
        <v>3283.1997369999999</v>
      </c>
      <c r="F7" s="5">
        <v>23</v>
      </c>
    </row>
    <row r="8" spans="1:6" x14ac:dyDescent="0.25">
      <c r="A8" s="4">
        <v>3</v>
      </c>
      <c r="B8" s="6" t="s">
        <v>28</v>
      </c>
      <c r="C8" s="4" t="s">
        <v>23</v>
      </c>
      <c r="D8" s="4">
        <v>14311.4634821119</v>
      </c>
      <c r="E8" s="4">
        <v>3777.2079650000001</v>
      </c>
      <c r="F8" s="5">
        <v>26.5</v>
      </c>
    </row>
    <row r="9" spans="1:6" x14ac:dyDescent="0.25">
      <c r="A9" s="4">
        <v>3</v>
      </c>
      <c r="B9" s="6" t="s">
        <v>28</v>
      </c>
      <c r="C9" s="4" t="s">
        <v>95</v>
      </c>
      <c r="D9" s="4">
        <v>14311.4634821119</v>
      </c>
      <c r="E9" s="4">
        <v>6167.5037519999996</v>
      </c>
      <c r="F9" s="5">
        <v>43.4</v>
      </c>
    </row>
    <row r="10" spans="1:6" x14ac:dyDescent="0.25">
      <c r="A10" s="4">
        <v>4</v>
      </c>
      <c r="B10" s="6" t="s">
        <v>13</v>
      </c>
      <c r="C10" s="4" t="s">
        <v>98</v>
      </c>
      <c r="D10" s="4">
        <v>11418.957130000001</v>
      </c>
      <c r="E10" s="4">
        <v>2926.9772750000002</v>
      </c>
      <c r="F10" s="5">
        <v>27</v>
      </c>
    </row>
    <row r="11" spans="1:6" x14ac:dyDescent="0.25">
      <c r="A11" s="4">
        <v>4</v>
      </c>
      <c r="B11" s="6" t="s">
        <v>13</v>
      </c>
      <c r="C11" s="4" t="s">
        <v>41</v>
      </c>
      <c r="D11" s="4">
        <v>11418.957130000001</v>
      </c>
      <c r="E11" s="4">
        <v>8281.7008519999999</v>
      </c>
      <c r="F11" s="5">
        <v>73</v>
      </c>
    </row>
    <row r="12" spans="1:6" x14ac:dyDescent="0.25">
      <c r="A12" s="4">
        <v>5</v>
      </c>
      <c r="B12" s="6" t="s">
        <v>76</v>
      </c>
      <c r="C12" s="4" t="s">
        <v>75</v>
      </c>
      <c r="D12" s="4">
        <v>5589.2568088936196</v>
      </c>
      <c r="E12" s="4">
        <v>704.70743300000004</v>
      </c>
      <c r="F12" s="5">
        <f>100*E12/D12</f>
        <v>12.608249309258259</v>
      </c>
    </row>
    <row r="13" spans="1:6" x14ac:dyDescent="0.25">
      <c r="A13" s="4">
        <v>5</v>
      </c>
      <c r="B13" s="6" t="s">
        <v>76</v>
      </c>
      <c r="C13" s="4" t="s">
        <v>94</v>
      </c>
      <c r="D13" s="4">
        <v>5589.2568088936196</v>
      </c>
      <c r="E13" s="4">
        <v>4884.5493759999999</v>
      </c>
      <c r="F13" s="5">
        <f>100*E13/D13</f>
        <v>87.391750692645047</v>
      </c>
    </row>
    <row r="14" spans="1:6" x14ac:dyDescent="0.25">
      <c r="A14" s="4">
        <v>6</v>
      </c>
      <c r="B14" s="6" t="s">
        <v>32</v>
      </c>
      <c r="C14" s="4" t="s">
        <v>92</v>
      </c>
      <c r="D14" s="4">
        <v>25256.265309976898</v>
      </c>
      <c r="E14" s="4">
        <v>2139.6315610000001</v>
      </c>
      <c r="F14" s="5">
        <v>8.3000000000000007</v>
      </c>
    </row>
    <row r="15" spans="1:6" x14ac:dyDescent="0.25">
      <c r="A15" s="4">
        <v>6</v>
      </c>
      <c r="B15" s="6" t="s">
        <v>32</v>
      </c>
      <c r="C15" s="4" t="s">
        <v>75</v>
      </c>
      <c r="D15" s="4">
        <v>25256.265309976898</v>
      </c>
      <c r="E15" s="4">
        <v>5241.7577449999999</v>
      </c>
      <c r="F15" s="5">
        <v>21</v>
      </c>
    </row>
    <row r="16" spans="1:6" x14ac:dyDescent="0.25">
      <c r="A16" s="4">
        <v>6</v>
      </c>
      <c r="B16" s="6" t="s">
        <v>32</v>
      </c>
      <c r="C16" s="4" t="s">
        <v>23</v>
      </c>
      <c r="D16" s="4">
        <v>25256.265309976898</v>
      </c>
      <c r="E16" s="4">
        <v>17840.455834</v>
      </c>
      <c r="F16" s="5">
        <v>70.7</v>
      </c>
    </row>
    <row r="17" spans="1:6" x14ac:dyDescent="0.25">
      <c r="A17" s="4">
        <v>7</v>
      </c>
      <c r="B17" s="6" t="s">
        <v>63</v>
      </c>
      <c r="C17" s="4" t="s">
        <v>61</v>
      </c>
      <c r="D17" s="4">
        <v>20476.457439999998</v>
      </c>
      <c r="E17" s="4">
        <v>1535.1809129999999</v>
      </c>
      <c r="F17" s="5">
        <v>8</v>
      </c>
    </row>
    <row r="18" spans="1:6" x14ac:dyDescent="0.25">
      <c r="A18" s="4">
        <v>7</v>
      </c>
      <c r="B18" s="6" t="s">
        <v>63</v>
      </c>
      <c r="C18" s="4" t="s">
        <v>104</v>
      </c>
      <c r="D18" s="4">
        <v>20476.457439999998</v>
      </c>
      <c r="E18" s="4">
        <v>6747.0722310000001</v>
      </c>
      <c r="F18" s="5">
        <v>34</v>
      </c>
    </row>
    <row r="19" spans="1:6" x14ac:dyDescent="0.25">
      <c r="A19" s="4">
        <v>7</v>
      </c>
      <c r="B19" s="6" t="s">
        <v>63</v>
      </c>
      <c r="C19" s="4" t="s">
        <v>97</v>
      </c>
      <c r="D19" s="4">
        <v>20476.457439999998</v>
      </c>
      <c r="E19" s="4">
        <v>11806.78505</v>
      </c>
      <c r="F19" s="5">
        <v>58</v>
      </c>
    </row>
    <row r="20" spans="1:6" x14ac:dyDescent="0.25">
      <c r="A20" s="4">
        <v>8</v>
      </c>
      <c r="B20" s="6" t="s">
        <v>67</v>
      </c>
      <c r="C20" s="4" t="s">
        <v>65</v>
      </c>
      <c r="D20" s="4">
        <v>7452.2946250000005</v>
      </c>
      <c r="E20" s="4">
        <v>516.57568400000002</v>
      </c>
      <c r="F20" s="5">
        <v>8</v>
      </c>
    </row>
    <row r="21" spans="1:6" x14ac:dyDescent="0.25">
      <c r="A21" s="4">
        <v>8</v>
      </c>
      <c r="B21" s="6" t="s">
        <v>67</v>
      </c>
      <c r="C21" s="4" t="s">
        <v>86</v>
      </c>
      <c r="D21" s="4">
        <v>7452.2946250000005</v>
      </c>
      <c r="E21" s="4">
        <v>6757.2824890000002</v>
      </c>
      <c r="F21" s="5">
        <v>92</v>
      </c>
    </row>
    <row r="22" spans="1:6" x14ac:dyDescent="0.25">
      <c r="A22" s="4">
        <v>9</v>
      </c>
      <c r="B22" s="6" t="s">
        <v>74</v>
      </c>
      <c r="C22" s="4" t="s">
        <v>107</v>
      </c>
      <c r="D22" s="4">
        <v>7954.2291050000003</v>
      </c>
      <c r="E22" s="4">
        <v>7641.3837599999997</v>
      </c>
      <c r="F22" s="5">
        <v>100</v>
      </c>
    </row>
    <row r="23" spans="1:6" x14ac:dyDescent="0.25">
      <c r="A23" s="4">
        <v>10</v>
      </c>
      <c r="B23" s="6" t="s">
        <v>9</v>
      </c>
      <c r="C23" s="4" t="s">
        <v>38</v>
      </c>
      <c r="D23" s="4">
        <v>14399.727080000001</v>
      </c>
      <c r="E23" s="4">
        <v>1195.16347</v>
      </c>
      <c r="F23" s="5">
        <v>8.5</v>
      </c>
    </row>
    <row r="24" spans="1:6" x14ac:dyDescent="0.25">
      <c r="A24" s="4">
        <v>10</v>
      </c>
      <c r="B24" s="6" t="s">
        <v>9</v>
      </c>
      <c r="C24" s="4" t="s">
        <v>88</v>
      </c>
      <c r="D24" s="4">
        <v>14399.727080000001</v>
      </c>
      <c r="E24" s="4">
        <v>2224.6380079999999</v>
      </c>
      <c r="F24" s="5">
        <v>16</v>
      </c>
    </row>
    <row r="25" spans="1:6" x14ac:dyDescent="0.25">
      <c r="A25" s="4">
        <v>10</v>
      </c>
      <c r="B25" s="6" t="s">
        <v>9</v>
      </c>
      <c r="C25" s="4" t="s">
        <v>3</v>
      </c>
      <c r="D25" s="4">
        <v>14399.727080000001</v>
      </c>
      <c r="E25" s="4">
        <v>10805.008797</v>
      </c>
      <c r="F25" s="5">
        <v>75.5</v>
      </c>
    </row>
    <row r="26" spans="1:6" x14ac:dyDescent="0.25">
      <c r="A26" s="4">
        <v>11</v>
      </c>
      <c r="B26" s="6" t="s">
        <v>8</v>
      </c>
      <c r="C26" s="4" t="s">
        <v>23</v>
      </c>
      <c r="D26" s="4">
        <v>4183.4456471997501</v>
      </c>
      <c r="E26" s="4">
        <v>4100.0883210000002</v>
      </c>
      <c r="F26" s="5">
        <v>100</v>
      </c>
    </row>
    <row r="27" spans="1:6" x14ac:dyDescent="0.25">
      <c r="A27" s="4">
        <v>12</v>
      </c>
      <c r="B27" s="6" t="s">
        <v>40</v>
      </c>
      <c r="C27" s="4" t="s">
        <v>41</v>
      </c>
      <c r="D27" s="4">
        <v>8504.7380106495802</v>
      </c>
      <c r="E27" s="4">
        <v>8504.7380109999995</v>
      </c>
      <c r="F27" s="5">
        <f>100*E27/D27</f>
        <v>100.00000000412028</v>
      </c>
    </row>
    <row r="28" spans="1:6" x14ac:dyDescent="0.25">
      <c r="A28" s="4">
        <v>13</v>
      </c>
      <c r="B28" s="6" t="s">
        <v>10</v>
      </c>
      <c r="C28" s="4" t="s">
        <v>11</v>
      </c>
      <c r="D28" s="4">
        <v>8440.1619691695196</v>
      </c>
      <c r="E28" s="4">
        <v>4077.4188909999998</v>
      </c>
      <c r="F28" s="5">
        <f>100*E28/D28</f>
        <v>48.309723271829611</v>
      </c>
    </row>
    <row r="29" spans="1:6" x14ac:dyDescent="0.25">
      <c r="A29" s="4">
        <v>13</v>
      </c>
      <c r="B29" s="6" t="s">
        <v>10</v>
      </c>
      <c r="C29" s="4" t="s">
        <v>41</v>
      </c>
      <c r="D29" s="4">
        <v>8440.1619691695196</v>
      </c>
      <c r="E29" s="4">
        <v>4362.7430780000004</v>
      </c>
      <c r="F29" s="5">
        <f>100*E29/D29</f>
        <v>51.690276726161905</v>
      </c>
    </row>
    <row r="30" spans="1:6" x14ac:dyDescent="0.25">
      <c r="A30" s="4">
        <v>14</v>
      </c>
      <c r="B30" s="6" t="s">
        <v>26</v>
      </c>
      <c r="C30" s="4" t="s">
        <v>100</v>
      </c>
      <c r="D30" s="4">
        <v>8430.00818709335</v>
      </c>
      <c r="E30" s="4">
        <v>3961.5522510000001</v>
      </c>
      <c r="F30" s="5">
        <f>100*E30/D30</f>
        <v>46.993456744980165</v>
      </c>
    </row>
    <row r="31" spans="1:6" x14ac:dyDescent="0.25">
      <c r="A31" s="4">
        <v>14</v>
      </c>
      <c r="B31" s="6" t="s">
        <v>26</v>
      </c>
      <c r="C31" s="4" t="s">
        <v>23</v>
      </c>
      <c r="D31" s="4">
        <v>8430.00818709335</v>
      </c>
      <c r="E31" s="4">
        <v>4468.4559360000003</v>
      </c>
      <c r="F31" s="5">
        <f>100*E31/D31</f>
        <v>53.006543253912483</v>
      </c>
    </row>
    <row r="32" spans="1:6" x14ac:dyDescent="0.25">
      <c r="A32" s="4">
        <v>15</v>
      </c>
      <c r="B32" s="6" t="s">
        <v>96</v>
      </c>
      <c r="C32" s="4" t="s">
        <v>104</v>
      </c>
      <c r="D32" s="4">
        <v>7076.6536698239097</v>
      </c>
      <c r="E32" s="4">
        <v>1531.021559</v>
      </c>
      <c r="F32" s="5">
        <v>22</v>
      </c>
    </row>
    <row r="33" spans="1:6" x14ac:dyDescent="0.25">
      <c r="A33" s="4">
        <v>15</v>
      </c>
      <c r="B33" s="6" t="s">
        <v>96</v>
      </c>
      <c r="C33" s="4" t="s">
        <v>97</v>
      </c>
      <c r="D33" s="4">
        <v>7076.6536698239097</v>
      </c>
      <c r="E33" s="4">
        <v>2042.720746</v>
      </c>
      <c r="F33" s="5">
        <v>29</v>
      </c>
    </row>
    <row r="34" spans="1:6" x14ac:dyDescent="0.25">
      <c r="A34" s="4">
        <v>15</v>
      </c>
      <c r="B34" s="6" t="s">
        <v>96</v>
      </c>
      <c r="C34" s="4" t="s">
        <v>106</v>
      </c>
      <c r="D34" s="4">
        <v>7076.6536698239097</v>
      </c>
      <c r="E34" s="4">
        <v>3459.886653</v>
      </c>
      <c r="F34" s="5">
        <v>49</v>
      </c>
    </row>
    <row r="35" spans="1:6" x14ac:dyDescent="0.25">
      <c r="A35" s="4">
        <v>16</v>
      </c>
      <c r="B35" s="6" t="s">
        <v>6</v>
      </c>
      <c r="C35" s="4" t="s">
        <v>38</v>
      </c>
      <c r="D35" s="4">
        <v>10938.674279999999</v>
      </c>
      <c r="E35" s="4">
        <v>1818.3907529999999</v>
      </c>
      <c r="F35" s="5">
        <f>100*E35/D35</f>
        <v>16.62350213978581</v>
      </c>
    </row>
    <row r="36" spans="1:6" x14ac:dyDescent="0.25">
      <c r="A36" s="4">
        <v>16</v>
      </c>
      <c r="B36" s="6" t="s">
        <v>6</v>
      </c>
      <c r="C36" s="4" t="s">
        <v>23</v>
      </c>
      <c r="D36" s="4">
        <v>10938.674279999999</v>
      </c>
      <c r="E36" s="4">
        <v>1897.121007</v>
      </c>
      <c r="F36" s="5">
        <f>100*E36/D36</f>
        <v>17.343244331432825</v>
      </c>
    </row>
    <row r="37" spans="1:6" x14ac:dyDescent="0.25">
      <c r="A37" s="4">
        <v>16</v>
      </c>
      <c r="B37" s="6" t="s">
        <v>6</v>
      </c>
      <c r="C37" s="4" t="s">
        <v>3</v>
      </c>
      <c r="D37" s="4">
        <v>10938.674279999999</v>
      </c>
      <c r="E37" s="4">
        <v>7223.1625210000002</v>
      </c>
      <c r="F37" s="5">
        <f>100*E37/D37</f>
        <v>66.033253537923258</v>
      </c>
    </row>
    <row r="38" spans="1:6" x14ac:dyDescent="0.25">
      <c r="A38" s="4">
        <v>17</v>
      </c>
      <c r="B38" s="6" t="s">
        <v>7</v>
      </c>
      <c r="C38" s="4" t="s">
        <v>88</v>
      </c>
      <c r="D38" s="4">
        <v>9559.7962110000008</v>
      </c>
      <c r="E38" s="4">
        <v>3115.1604400000001</v>
      </c>
      <c r="F38" s="5">
        <v>33</v>
      </c>
    </row>
    <row r="39" spans="1:6" x14ac:dyDescent="0.25">
      <c r="A39" s="4">
        <v>17</v>
      </c>
      <c r="B39" s="6" t="s">
        <v>7</v>
      </c>
      <c r="C39" s="4" t="s">
        <v>38</v>
      </c>
      <c r="D39" s="4">
        <v>9559.7962110000008</v>
      </c>
      <c r="E39" s="4">
        <v>6374.1205470000004</v>
      </c>
      <c r="F39" s="5">
        <v>67</v>
      </c>
    </row>
    <row r="40" spans="1:6" x14ac:dyDescent="0.25">
      <c r="A40" s="4">
        <v>18</v>
      </c>
      <c r="B40" s="6" t="s">
        <v>29</v>
      </c>
      <c r="C40" s="4" t="s">
        <v>100</v>
      </c>
      <c r="D40" s="4">
        <v>7281.4386842735703</v>
      </c>
      <c r="E40" s="4">
        <v>1679.681701</v>
      </c>
      <c r="F40" s="5">
        <v>24</v>
      </c>
    </row>
    <row r="41" spans="1:6" x14ac:dyDescent="0.25">
      <c r="A41" s="4">
        <v>18</v>
      </c>
      <c r="B41" s="6" t="s">
        <v>29</v>
      </c>
      <c r="C41" s="4" t="s">
        <v>75</v>
      </c>
      <c r="D41" s="4">
        <v>7281.4386842735703</v>
      </c>
      <c r="E41" s="4">
        <v>5527.0298009999997</v>
      </c>
      <c r="F41" s="5">
        <v>76</v>
      </c>
    </row>
    <row r="42" spans="1:6" x14ac:dyDescent="0.25">
      <c r="A42" s="4">
        <v>19</v>
      </c>
      <c r="B42" s="6" t="s">
        <v>81</v>
      </c>
      <c r="C42" s="4" t="s">
        <v>94</v>
      </c>
      <c r="D42" s="4">
        <v>12742.590235784701</v>
      </c>
      <c r="E42" s="4">
        <v>4221.5216440000004</v>
      </c>
      <c r="F42" s="5">
        <f>100*E42/D42</f>
        <v>33.129226992992407</v>
      </c>
    </row>
    <row r="43" spans="1:6" x14ac:dyDescent="0.25">
      <c r="A43" s="4">
        <v>19</v>
      </c>
      <c r="B43" s="6" t="s">
        <v>81</v>
      </c>
      <c r="C43" s="4" t="s">
        <v>75</v>
      </c>
      <c r="D43" s="4">
        <v>12742.590235784701</v>
      </c>
      <c r="E43" s="4">
        <v>8521.0685909999993</v>
      </c>
      <c r="F43" s="5">
        <f>100*E43/D43</f>
        <v>66.870773000849482</v>
      </c>
    </row>
    <row r="44" spans="1:6" x14ac:dyDescent="0.25">
      <c r="A44" s="4">
        <v>20</v>
      </c>
      <c r="B44" s="6" t="s">
        <v>73</v>
      </c>
      <c r="C44" s="4" t="s">
        <v>106</v>
      </c>
      <c r="D44" s="4">
        <v>11751.645829162801</v>
      </c>
      <c r="E44" s="4">
        <v>513.34562200000005</v>
      </c>
      <c r="F44" s="5">
        <v>5</v>
      </c>
    </row>
    <row r="45" spans="1:6" x14ac:dyDescent="0.25">
      <c r="A45" s="4">
        <v>20</v>
      </c>
      <c r="B45" s="6" t="s">
        <v>73</v>
      </c>
      <c r="C45" s="4" t="s">
        <v>104</v>
      </c>
      <c r="D45" s="4">
        <v>11751.645829162801</v>
      </c>
      <c r="E45" s="4">
        <v>2569.023369</v>
      </c>
      <c r="F45" s="5">
        <v>22</v>
      </c>
    </row>
    <row r="46" spans="1:6" x14ac:dyDescent="0.25">
      <c r="A46" s="4">
        <v>20</v>
      </c>
      <c r="B46" s="6" t="s">
        <v>73</v>
      </c>
      <c r="C46" s="4" t="s">
        <v>107</v>
      </c>
      <c r="D46" s="4">
        <v>11751.645829162801</v>
      </c>
      <c r="E46" s="4">
        <v>8364.1480100000008</v>
      </c>
      <c r="F46" s="5">
        <v>73</v>
      </c>
    </row>
    <row r="47" spans="1:6" x14ac:dyDescent="0.25">
      <c r="A47" s="4">
        <v>21</v>
      </c>
      <c r="B47" s="6" t="s">
        <v>55</v>
      </c>
      <c r="C47" s="4" t="s">
        <v>41</v>
      </c>
      <c r="D47" s="4">
        <v>15490.026363908701</v>
      </c>
      <c r="E47" s="4">
        <v>15490.026363999999</v>
      </c>
      <c r="F47" s="5">
        <f>100*E47/D47</f>
        <v>100.00000000058941</v>
      </c>
    </row>
    <row r="48" spans="1:6" x14ac:dyDescent="0.25">
      <c r="A48" s="4">
        <v>22</v>
      </c>
      <c r="B48" s="6" t="s">
        <v>36</v>
      </c>
      <c r="C48" s="4" t="s">
        <v>38</v>
      </c>
      <c r="D48" s="4">
        <v>6092.89</v>
      </c>
      <c r="E48" s="4">
        <v>584.18890899999997</v>
      </c>
      <c r="F48" s="5">
        <v>10</v>
      </c>
    </row>
    <row r="49" spans="1:6" x14ac:dyDescent="0.25">
      <c r="A49" s="4">
        <v>22</v>
      </c>
      <c r="B49" s="6" t="s">
        <v>36</v>
      </c>
      <c r="C49" s="4" t="s">
        <v>34</v>
      </c>
      <c r="D49" s="4">
        <v>6092.89</v>
      </c>
      <c r="E49" s="4">
        <v>5508.6983899999996</v>
      </c>
      <c r="F49" s="5">
        <v>90</v>
      </c>
    </row>
    <row r="50" spans="1:6" x14ac:dyDescent="0.25">
      <c r="A50" s="4">
        <v>23</v>
      </c>
      <c r="B50" s="6" t="s">
        <v>60</v>
      </c>
      <c r="C50" s="4" t="s">
        <v>41</v>
      </c>
      <c r="D50" s="4">
        <v>9377.4641953556002</v>
      </c>
      <c r="E50" s="4">
        <v>9377.4641950000005</v>
      </c>
      <c r="F50" s="5">
        <f>100*E50/D50</f>
        <v>99.999999996207933</v>
      </c>
    </row>
    <row r="51" spans="1:6" x14ac:dyDescent="0.25">
      <c r="A51" s="4">
        <v>24</v>
      </c>
      <c r="B51" s="6" t="s">
        <v>46</v>
      </c>
      <c r="C51" s="4" t="s">
        <v>94</v>
      </c>
      <c r="D51" s="4">
        <v>11861.9607669942</v>
      </c>
      <c r="E51" s="4">
        <v>1109.90788</v>
      </c>
      <c r="F51" s="5">
        <v>10</v>
      </c>
    </row>
    <row r="52" spans="1:6" x14ac:dyDescent="0.25">
      <c r="A52" s="4">
        <v>24</v>
      </c>
      <c r="B52" s="6" t="s">
        <v>46</v>
      </c>
      <c r="C52" s="4" t="s">
        <v>41</v>
      </c>
      <c r="D52" s="4">
        <v>11861.9607669942</v>
      </c>
      <c r="E52" s="4">
        <v>10679.253902</v>
      </c>
      <c r="F52" s="5">
        <v>90</v>
      </c>
    </row>
    <row r="53" spans="1:6" x14ac:dyDescent="0.25">
      <c r="A53" s="4">
        <v>25</v>
      </c>
      <c r="B53" s="6" t="s">
        <v>44</v>
      </c>
      <c r="C53" s="4" t="s">
        <v>98</v>
      </c>
      <c r="D53" s="4">
        <v>25186.754643252498</v>
      </c>
      <c r="E53" s="4">
        <v>6920.2567019999997</v>
      </c>
      <c r="F53" s="5">
        <v>27</v>
      </c>
    </row>
    <row r="54" spans="1:6" x14ac:dyDescent="0.25">
      <c r="A54" s="4">
        <v>25</v>
      </c>
      <c r="B54" s="6" t="s">
        <v>44</v>
      </c>
      <c r="C54" s="4" t="s">
        <v>41</v>
      </c>
      <c r="D54" s="4">
        <v>25186.754643252498</v>
      </c>
      <c r="E54" s="4">
        <v>8487.3259240000007</v>
      </c>
      <c r="F54" s="5">
        <v>34</v>
      </c>
    </row>
    <row r="55" spans="1:6" x14ac:dyDescent="0.25">
      <c r="A55" s="4">
        <v>25</v>
      </c>
      <c r="B55" s="6" t="s">
        <v>44</v>
      </c>
      <c r="C55" s="4" t="s">
        <v>86</v>
      </c>
      <c r="D55" s="4">
        <v>25186.754643252498</v>
      </c>
      <c r="E55" s="4">
        <v>9716.5008909999997</v>
      </c>
      <c r="F55" s="5">
        <v>39</v>
      </c>
    </row>
    <row r="56" spans="1:6" x14ac:dyDescent="0.25">
      <c r="A56" s="4">
        <v>26</v>
      </c>
      <c r="B56" s="6" t="s">
        <v>31</v>
      </c>
      <c r="C56" s="4" t="s">
        <v>23</v>
      </c>
      <c r="D56" s="4">
        <v>13803.938230923201</v>
      </c>
      <c r="E56" s="4">
        <v>13803.938231</v>
      </c>
      <c r="F56" s="5">
        <f t="shared" ref="F56:F61" si="0">100*E56/D56</f>
        <v>100.00000000055635</v>
      </c>
    </row>
    <row r="57" spans="1:6" x14ac:dyDescent="0.25">
      <c r="A57" s="4">
        <v>27</v>
      </c>
      <c r="B57" s="6" t="s">
        <v>49</v>
      </c>
      <c r="C57" s="4" t="s">
        <v>89</v>
      </c>
      <c r="D57" s="4">
        <v>6609.34</v>
      </c>
      <c r="E57" s="4">
        <v>406.68082800000002</v>
      </c>
      <c r="F57" s="5">
        <f t="shared" si="0"/>
        <v>6.1531231257583965</v>
      </c>
    </row>
    <row r="58" spans="1:6" x14ac:dyDescent="0.25">
      <c r="A58" s="4">
        <v>27</v>
      </c>
      <c r="B58" s="6" t="s">
        <v>49</v>
      </c>
      <c r="C58" s="4" t="s">
        <v>99</v>
      </c>
      <c r="D58" s="4">
        <v>6609.34</v>
      </c>
      <c r="E58" s="4">
        <v>1464.4536270000001</v>
      </c>
      <c r="F58" s="5">
        <f t="shared" si="0"/>
        <v>22.157335331515704</v>
      </c>
    </row>
    <row r="59" spans="1:6" x14ac:dyDescent="0.25">
      <c r="A59" s="4">
        <v>27</v>
      </c>
      <c r="B59" s="6" t="s">
        <v>49</v>
      </c>
      <c r="C59" s="4" t="s">
        <v>41</v>
      </c>
      <c r="D59" s="4">
        <v>6609.34</v>
      </c>
      <c r="E59" s="4">
        <v>4738.2095959999997</v>
      </c>
      <c r="F59" s="5">
        <f t="shared" si="0"/>
        <v>71.689602834776224</v>
      </c>
    </row>
    <row r="60" spans="1:6" x14ac:dyDescent="0.25">
      <c r="A60" s="4">
        <v>28</v>
      </c>
      <c r="B60" s="6" t="s">
        <v>71</v>
      </c>
      <c r="C60" s="4" t="s">
        <v>94</v>
      </c>
      <c r="D60" s="4">
        <v>7011.5</v>
      </c>
      <c r="E60" s="4">
        <v>2670.3244110000001</v>
      </c>
      <c r="F60" s="5">
        <f t="shared" si="0"/>
        <v>38.084923497111888</v>
      </c>
    </row>
    <row r="61" spans="1:6" x14ac:dyDescent="0.25">
      <c r="A61" s="4">
        <v>28</v>
      </c>
      <c r="B61" s="6" t="s">
        <v>71</v>
      </c>
      <c r="C61" s="4" t="s">
        <v>65</v>
      </c>
      <c r="D61" s="4">
        <v>7011.5</v>
      </c>
      <c r="E61" s="4">
        <v>4341.17263</v>
      </c>
      <c r="F61" s="5">
        <f t="shared" si="0"/>
        <v>61.915034300791554</v>
      </c>
    </row>
    <row r="62" spans="1:6" x14ac:dyDescent="0.25">
      <c r="A62" s="4">
        <v>29</v>
      </c>
      <c r="B62" s="6" t="s">
        <v>47</v>
      </c>
      <c r="C62" s="4" t="s">
        <v>94</v>
      </c>
      <c r="D62" s="4">
        <v>6796.1561485463399</v>
      </c>
      <c r="E62" s="4">
        <v>2828.0467979999999</v>
      </c>
      <c r="F62" s="5">
        <v>43</v>
      </c>
    </row>
    <row r="63" spans="1:6" x14ac:dyDescent="0.25">
      <c r="A63" s="4">
        <v>29</v>
      </c>
      <c r="B63" s="6" t="s">
        <v>47</v>
      </c>
      <c r="C63" s="4" t="s">
        <v>65</v>
      </c>
      <c r="D63" s="4">
        <v>6796.1561485463399</v>
      </c>
      <c r="E63" s="4">
        <v>3790.4436999999998</v>
      </c>
      <c r="F63" s="5">
        <v>57</v>
      </c>
    </row>
    <row r="64" spans="1:6" x14ac:dyDescent="0.25">
      <c r="A64" s="4">
        <v>30</v>
      </c>
      <c r="B64" s="6" t="s">
        <v>52</v>
      </c>
      <c r="C64" s="4" t="s">
        <v>41</v>
      </c>
      <c r="D64" s="4">
        <v>7188.0049980000003</v>
      </c>
      <c r="E64" s="4">
        <v>7188.0049980000003</v>
      </c>
      <c r="F64" s="5">
        <f>100*E64/D64</f>
        <v>100</v>
      </c>
    </row>
    <row r="65" spans="1:6" x14ac:dyDescent="0.25">
      <c r="A65" s="4">
        <v>31</v>
      </c>
      <c r="B65" s="6" t="s">
        <v>91</v>
      </c>
      <c r="C65" s="4" t="s">
        <v>99</v>
      </c>
      <c r="D65" s="4">
        <v>5477.68</v>
      </c>
      <c r="E65" s="4">
        <v>5476.0333810000002</v>
      </c>
      <c r="F65" s="5">
        <v>100</v>
      </c>
    </row>
    <row r="66" spans="1:6" x14ac:dyDescent="0.25">
      <c r="A66" s="4">
        <v>32</v>
      </c>
      <c r="B66" s="6" t="s">
        <v>93</v>
      </c>
      <c r="C66" s="4" t="s">
        <v>92</v>
      </c>
      <c r="D66" s="4">
        <v>9006.7850655790498</v>
      </c>
      <c r="E66" s="4">
        <v>1239.7837219999999</v>
      </c>
      <c r="F66" s="5">
        <v>15</v>
      </c>
    </row>
    <row r="67" spans="1:6" x14ac:dyDescent="0.25">
      <c r="A67" s="4">
        <v>32</v>
      </c>
      <c r="B67" s="6" t="s">
        <v>93</v>
      </c>
      <c r="C67" s="4" t="s">
        <v>106</v>
      </c>
      <c r="D67" s="4">
        <v>9006.7850655790498</v>
      </c>
      <c r="E67" s="4">
        <v>1240.654252</v>
      </c>
      <c r="F67" s="5">
        <v>15</v>
      </c>
    </row>
    <row r="68" spans="1:6" x14ac:dyDescent="0.25">
      <c r="A68" s="4">
        <v>32</v>
      </c>
      <c r="B68" s="6" t="s">
        <v>93</v>
      </c>
      <c r="C68" s="4" t="s">
        <v>97</v>
      </c>
      <c r="D68" s="4">
        <v>9006.7850655790498</v>
      </c>
      <c r="E68" s="4">
        <v>6255.9169400000001</v>
      </c>
      <c r="F68" s="5">
        <v>70</v>
      </c>
    </row>
    <row r="69" spans="1:6" x14ac:dyDescent="0.25">
      <c r="A69" s="4">
        <v>33</v>
      </c>
      <c r="B69" s="6" t="s">
        <v>21</v>
      </c>
      <c r="C69" s="4" t="s">
        <v>16</v>
      </c>
      <c r="D69" s="4">
        <v>15979.38</v>
      </c>
      <c r="E69" s="4">
        <v>837.86488899999995</v>
      </c>
      <c r="F69" s="5">
        <v>6</v>
      </c>
    </row>
    <row r="70" spans="1:6" x14ac:dyDescent="0.25">
      <c r="A70" s="4">
        <v>33</v>
      </c>
      <c r="B70" s="6" t="s">
        <v>21</v>
      </c>
      <c r="C70" s="4" t="s">
        <v>61</v>
      </c>
      <c r="D70" s="4">
        <v>15979.38</v>
      </c>
      <c r="E70" s="4">
        <v>14787.467331</v>
      </c>
      <c r="F70" s="5">
        <v>94</v>
      </c>
    </row>
    <row r="71" spans="1:6" x14ac:dyDescent="0.25">
      <c r="A71" s="4">
        <v>34</v>
      </c>
      <c r="B71" s="6" t="s">
        <v>33</v>
      </c>
      <c r="C71" s="4" t="s">
        <v>38</v>
      </c>
      <c r="D71" s="4">
        <v>5165.49</v>
      </c>
      <c r="E71" s="4">
        <v>5078.3921019999998</v>
      </c>
      <c r="F71" s="5">
        <v>100</v>
      </c>
    </row>
    <row r="72" spans="1:6" x14ac:dyDescent="0.25">
      <c r="A72" s="4">
        <v>35</v>
      </c>
      <c r="B72" s="6" t="s">
        <v>4</v>
      </c>
      <c r="C72" s="4" t="s">
        <v>72</v>
      </c>
      <c r="D72" s="4">
        <v>12089.15</v>
      </c>
      <c r="E72" s="4">
        <v>1868.8200409999999</v>
      </c>
      <c r="F72" s="5">
        <v>17</v>
      </c>
    </row>
    <row r="73" spans="1:6" x14ac:dyDescent="0.25">
      <c r="A73" s="4">
        <v>35</v>
      </c>
      <c r="B73" s="6" t="s">
        <v>4</v>
      </c>
      <c r="C73" s="4" t="s">
        <v>88</v>
      </c>
      <c r="D73" s="4">
        <v>12089.15</v>
      </c>
      <c r="E73" s="4">
        <v>3021.1233269999998</v>
      </c>
      <c r="F73" s="5">
        <v>26</v>
      </c>
    </row>
    <row r="74" spans="1:6" x14ac:dyDescent="0.25">
      <c r="A74" s="4">
        <v>35</v>
      </c>
      <c r="B74" s="6" t="s">
        <v>4</v>
      </c>
      <c r="C74" s="4" t="s">
        <v>85</v>
      </c>
      <c r="D74" s="4">
        <v>12089.15</v>
      </c>
      <c r="E74" s="4">
        <v>6688.5772420000003</v>
      </c>
      <c r="F74" s="5">
        <v>57</v>
      </c>
    </row>
    <row r="75" spans="1:6" x14ac:dyDescent="0.25">
      <c r="A75" s="4">
        <v>36</v>
      </c>
      <c r="B75" s="6" t="s">
        <v>54</v>
      </c>
      <c r="C75" s="4" t="s">
        <v>98</v>
      </c>
      <c r="D75" s="4">
        <v>9745.99</v>
      </c>
      <c r="E75" s="4">
        <v>9648.6302300000007</v>
      </c>
      <c r="F75" s="5">
        <v>100</v>
      </c>
    </row>
    <row r="76" spans="1:6" x14ac:dyDescent="0.25">
      <c r="A76" s="4">
        <v>37</v>
      </c>
      <c r="B76" s="6" t="s">
        <v>79</v>
      </c>
      <c r="C76" s="4" t="s">
        <v>75</v>
      </c>
      <c r="D76" s="4">
        <v>13039.54</v>
      </c>
      <c r="E76" s="4">
        <v>5700.1485350000003</v>
      </c>
      <c r="F76" s="5">
        <f>100*E76/D76</f>
        <v>43.714337583994521</v>
      </c>
    </row>
    <row r="77" spans="1:6" x14ac:dyDescent="0.25">
      <c r="A77" s="4">
        <v>37</v>
      </c>
      <c r="B77" s="6" t="s">
        <v>79</v>
      </c>
      <c r="C77" s="4" t="s">
        <v>100</v>
      </c>
      <c r="D77" s="4">
        <v>13039.54</v>
      </c>
      <c r="E77" s="4">
        <v>7339.389005</v>
      </c>
      <c r="F77" s="5">
        <f>100*E77/D77</f>
        <v>56.285643550309288</v>
      </c>
    </row>
    <row r="78" spans="1:6" x14ac:dyDescent="0.25">
      <c r="A78" s="4">
        <v>38</v>
      </c>
      <c r="B78" s="6" t="s">
        <v>15</v>
      </c>
      <c r="C78" s="4" t="s">
        <v>75</v>
      </c>
      <c r="D78" s="4">
        <v>16973.273072878201</v>
      </c>
      <c r="E78" s="4">
        <v>7926.1060509999998</v>
      </c>
      <c r="F78" s="5">
        <v>48</v>
      </c>
    </row>
    <row r="79" spans="1:6" x14ac:dyDescent="0.25">
      <c r="A79" s="4">
        <v>38</v>
      </c>
      <c r="B79" s="6" t="s">
        <v>15</v>
      </c>
      <c r="C79" s="4" t="s">
        <v>16</v>
      </c>
      <c r="D79" s="4">
        <v>16973.273072878201</v>
      </c>
      <c r="E79" s="4">
        <v>8548.9367970000003</v>
      </c>
      <c r="F79" s="5">
        <v>52</v>
      </c>
    </row>
    <row r="80" spans="1:6" x14ac:dyDescent="0.25">
      <c r="A80" s="4">
        <v>39</v>
      </c>
      <c r="B80" s="6" t="s">
        <v>37</v>
      </c>
      <c r="C80" s="4" t="s">
        <v>38</v>
      </c>
      <c r="D80" s="4">
        <v>6493.15</v>
      </c>
      <c r="E80" s="4">
        <v>1998.494983</v>
      </c>
      <c r="F80" s="5">
        <f>100*E80/D80</f>
        <v>30.778512478535074</v>
      </c>
    </row>
    <row r="81" spans="1:6" x14ac:dyDescent="0.25">
      <c r="A81" s="4">
        <v>39</v>
      </c>
      <c r="B81" s="6" t="s">
        <v>37</v>
      </c>
      <c r="C81" s="4" t="s">
        <v>34</v>
      </c>
      <c r="D81" s="4">
        <v>6493.15</v>
      </c>
      <c r="E81" s="4">
        <v>4494.6503979999998</v>
      </c>
      <c r="F81" s="5">
        <f>100*E81/D81</f>
        <v>69.221416384959539</v>
      </c>
    </row>
    <row r="82" spans="1:6" x14ac:dyDescent="0.25">
      <c r="A82" s="4">
        <v>40</v>
      </c>
      <c r="B82" s="6" t="s">
        <v>84</v>
      </c>
      <c r="C82" s="4" t="s">
        <v>75</v>
      </c>
      <c r="D82" s="4">
        <v>6558.7006548915897</v>
      </c>
      <c r="E82" s="4">
        <v>6558.7006549999996</v>
      </c>
      <c r="F82" s="5">
        <f>100*E82/D82</f>
        <v>100.00000000165291</v>
      </c>
    </row>
    <row r="83" spans="1:6" x14ac:dyDescent="0.25">
      <c r="A83" s="4">
        <v>41</v>
      </c>
      <c r="B83" s="6" t="s">
        <v>30</v>
      </c>
      <c r="C83" s="4" t="s">
        <v>23</v>
      </c>
      <c r="D83" s="4">
        <v>3391.34</v>
      </c>
      <c r="E83" s="4">
        <v>338.331928</v>
      </c>
      <c r="F83" s="5">
        <v>10</v>
      </c>
    </row>
    <row r="84" spans="1:6" x14ac:dyDescent="0.25">
      <c r="A84" s="4">
        <v>41</v>
      </c>
      <c r="B84" s="6" t="s">
        <v>30</v>
      </c>
      <c r="C84" s="4" t="s">
        <v>38</v>
      </c>
      <c r="D84" s="4">
        <v>3391.34</v>
      </c>
      <c r="E84" s="4">
        <v>3053.0071010000001</v>
      </c>
      <c r="F84" s="5">
        <v>90</v>
      </c>
    </row>
    <row r="85" spans="1:6" x14ac:dyDescent="0.25">
      <c r="A85" s="4">
        <v>42</v>
      </c>
      <c r="B85" s="6" t="s">
        <v>22</v>
      </c>
      <c r="C85" s="4" t="s">
        <v>61</v>
      </c>
      <c r="D85" s="4">
        <v>40250.674890979404</v>
      </c>
      <c r="E85" s="4">
        <v>2228.5659679999999</v>
      </c>
      <c r="F85" s="5">
        <v>5.5</v>
      </c>
    </row>
    <row r="86" spans="1:6" x14ac:dyDescent="0.25">
      <c r="A86" s="4">
        <v>42</v>
      </c>
      <c r="B86" s="6" t="s">
        <v>22</v>
      </c>
      <c r="C86" s="4" t="s">
        <v>23</v>
      </c>
      <c r="D86" s="4">
        <v>40250.674890979404</v>
      </c>
      <c r="E86" s="4">
        <v>8119.8408200000003</v>
      </c>
      <c r="F86" s="5">
        <v>19.5</v>
      </c>
    </row>
    <row r="87" spans="1:6" x14ac:dyDescent="0.25">
      <c r="A87" s="4">
        <v>42</v>
      </c>
      <c r="B87" s="6" t="s">
        <v>22</v>
      </c>
      <c r="C87" s="4" t="s">
        <v>95</v>
      </c>
      <c r="D87" s="4">
        <v>40250.674890979404</v>
      </c>
      <c r="E87" s="4">
        <v>1662.559986</v>
      </c>
      <c r="F87" s="5">
        <v>5</v>
      </c>
    </row>
    <row r="88" spans="1:6" x14ac:dyDescent="0.25">
      <c r="A88" s="4">
        <v>42</v>
      </c>
      <c r="B88" s="6" t="s">
        <v>22</v>
      </c>
      <c r="C88" s="4" t="s">
        <v>92</v>
      </c>
      <c r="D88" s="4">
        <v>40250.674890979404</v>
      </c>
      <c r="E88" s="4">
        <v>28109.878876999999</v>
      </c>
      <c r="F88" s="5">
        <v>70</v>
      </c>
    </row>
    <row r="89" spans="1:6" x14ac:dyDescent="0.25">
      <c r="A89" s="4">
        <v>43</v>
      </c>
      <c r="B89" s="6" t="s">
        <v>5</v>
      </c>
      <c r="C89" s="4" t="s">
        <v>72</v>
      </c>
      <c r="D89" s="4">
        <v>11670.455156417</v>
      </c>
      <c r="E89" s="4">
        <v>1493.130257</v>
      </c>
      <c r="F89" s="5">
        <v>13</v>
      </c>
    </row>
    <row r="90" spans="1:6" x14ac:dyDescent="0.25">
      <c r="A90" s="4">
        <v>43</v>
      </c>
      <c r="B90" s="6" t="s">
        <v>5</v>
      </c>
      <c r="C90" s="4" t="s">
        <v>23</v>
      </c>
      <c r="D90" s="4">
        <v>11670.455156417</v>
      </c>
      <c r="E90" s="4">
        <v>4277.516498</v>
      </c>
      <c r="F90" s="5">
        <v>36.5</v>
      </c>
    </row>
    <row r="91" spans="1:6" x14ac:dyDescent="0.25">
      <c r="A91" s="4">
        <v>43</v>
      </c>
      <c r="B91" s="6" t="s">
        <v>5</v>
      </c>
      <c r="C91" s="4" t="s">
        <v>3</v>
      </c>
      <c r="D91" s="4">
        <v>11670.455156417</v>
      </c>
      <c r="E91" s="4">
        <v>5888.3992049999997</v>
      </c>
      <c r="F91" s="5">
        <v>50.5</v>
      </c>
    </row>
    <row r="92" spans="1:6" x14ac:dyDescent="0.25">
      <c r="A92" s="4">
        <v>44</v>
      </c>
      <c r="B92" s="6" t="s">
        <v>53</v>
      </c>
      <c r="C92" s="4" t="s">
        <v>41</v>
      </c>
      <c r="D92" s="4">
        <v>12076.918666015199</v>
      </c>
      <c r="E92" s="4">
        <v>11968.867275000001</v>
      </c>
      <c r="F92" s="5">
        <v>100</v>
      </c>
    </row>
    <row r="93" spans="1:6" x14ac:dyDescent="0.25">
      <c r="A93" s="4">
        <v>45</v>
      </c>
      <c r="B93" s="6" t="s">
        <v>2</v>
      </c>
      <c r="C93" s="4" t="s">
        <v>88</v>
      </c>
      <c r="D93" s="4">
        <v>13344.483703792101</v>
      </c>
      <c r="E93" s="4">
        <v>1568.3856499999999</v>
      </c>
      <c r="F93" s="5">
        <v>13</v>
      </c>
    </row>
    <row r="94" spans="1:6" x14ac:dyDescent="0.25">
      <c r="A94" s="4">
        <v>45</v>
      </c>
      <c r="B94" s="6" t="s">
        <v>2</v>
      </c>
      <c r="C94" s="4" t="s">
        <v>72</v>
      </c>
      <c r="D94" s="4">
        <v>13344.483703792101</v>
      </c>
      <c r="E94" s="4">
        <v>11430.044936</v>
      </c>
      <c r="F94" s="5">
        <v>87</v>
      </c>
    </row>
    <row r="95" spans="1:6" x14ac:dyDescent="0.25">
      <c r="A95" s="4">
        <v>46</v>
      </c>
      <c r="B95" s="6" t="s">
        <v>20</v>
      </c>
      <c r="C95" s="4" t="s">
        <v>41</v>
      </c>
      <c r="D95" s="4">
        <v>14581.0198047759</v>
      </c>
      <c r="E95" s="4">
        <v>1593.5684639999999</v>
      </c>
      <c r="F95" s="5">
        <v>12</v>
      </c>
    </row>
    <row r="96" spans="1:6" x14ac:dyDescent="0.25">
      <c r="A96" s="4">
        <v>46</v>
      </c>
      <c r="B96" s="6" t="s">
        <v>20</v>
      </c>
      <c r="C96" s="4" t="s">
        <v>89</v>
      </c>
      <c r="D96" s="4">
        <v>14581.0198047759</v>
      </c>
      <c r="E96" s="4">
        <v>12788.843129999999</v>
      </c>
      <c r="F96" s="5">
        <v>88</v>
      </c>
    </row>
    <row r="97" spans="1:6" x14ac:dyDescent="0.25">
      <c r="A97" s="4">
        <v>47</v>
      </c>
      <c r="B97" s="6" t="s">
        <v>51</v>
      </c>
      <c r="C97" s="4" t="s">
        <v>41</v>
      </c>
      <c r="D97" s="4">
        <v>8860.5503289999997</v>
      </c>
      <c r="E97" s="4">
        <v>8860.5503289999997</v>
      </c>
      <c r="F97" s="5">
        <f>100*E97/D97</f>
        <v>100</v>
      </c>
    </row>
    <row r="98" spans="1:6" x14ac:dyDescent="0.25">
      <c r="A98" s="4">
        <v>48</v>
      </c>
      <c r="B98" s="6" t="s">
        <v>105</v>
      </c>
      <c r="C98" s="4" t="s">
        <v>107</v>
      </c>
      <c r="D98" s="4">
        <v>12634.18</v>
      </c>
      <c r="E98" s="4">
        <v>2479.4303169999998</v>
      </c>
      <c r="F98" s="5">
        <f>100*E98/D98</f>
        <v>19.624782273166915</v>
      </c>
    </row>
    <row r="99" spans="1:6" x14ac:dyDescent="0.25">
      <c r="A99" s="4">
        <v>48</v>
      </c>
      <c r="B99" s="6" t="s">
        <v>105</v>
      </c>
      <c r="C99" s="4" t="s">
        <v>104</v>
      </c>
      <c r="D99" s="4">
        <v>12634.18</v>
      </c>
      <c r="E99" s="4">
        <v>10154.749978</v>
      </c>
      <c r="F99" s="5">
        <f>100*E99/D99</f>
        <v>80.375220061768943</v>
      </c>
    </row>
    <row r="100" spans="1:6" x14ac:dyDescent="0.25">
      <c r="A100" s="4">
        <v>49</v>
      </c>
      <c r="B100" s="6" t="s">
        <v>12</v>
      </c>
      <c r="C100" s="4" t="s">
        <v>41</v>
      </c>
      <c r="D100" s="4">
        <v>8603.6126161678294</v>
      </c>
      <c r="E100" s="4">
        <v>8587.2437659999996</v>
      </c>
      <c r="F100" s="5">
        <v>100</v>
      </c>
    </row>
    <row r="101" spans="1:6" x14ac:dyDescent="0.25">
      <c r="A101" s="4">
        <v>50</v>
      </c>
      <c r="B101" s="6" t="s">
        <v>83</v>
      </c>
      <c r="C101" s="4" t="s">
        <v>92</v>
      </c>
      <c r="D101" s="4">
        <v>5460.9815281236597</v>
      </c>
      <c r="E101" s="4">
        <v>646.18554200000005</v>
      </c>
      <c r="F101" s="5">
        <f>100*E101/D101</f>
        <v>11.832772893887139</v>
      </c>
    </row>
    <row r="102" spans="1:6" x14ac:dyDescent="0.25">
      <c r="A102" s="4">
        <v>50</v>
      </c>
      <c r="B102" s="6" t="s">
        <v>83</v>
      </c>
      <c r="C102" s="4" t="s">
        <v>75</v>
      </c>
      <c r="D102" s="4">
        <v>5460.9815281236597</v>
      </c>
      <c r="E102" s="4">
        <v>4814.7959870000004</v>
      </c>
      <c r="F102" s="5">
        <f>100*E102/D102</f>
        <v>88.16722712216017</v>
      </c>
    </row>
    <row r="103" spans="1:6" x14ac:dyDescent="0.25">
      <c r="A103" s="4">
        <v>51</v>
      </c>
      <c r="B103" s="6" t="s">
        <v>18</v>
      </c>
      <c r="C103" s="4" t="s">
        <v>75</v>
      </c>
      <c r="D103" s="4">
        <v>7319.5147712054304</v>
      </c>
      <c r="E103" s="4">
        <v>630.06194000000005</v>
      </c>
      <c r="F103" s="5">
        <v>9</v>
      </c>
    </row>
    <row r="104" spans="1:6" x14ac:dyDescent="0.25">
      <c r="A104" s="4">
        <v>51</v>
      </c>
      <c r="B104" s="6" t="s">
        <v>18</v>
      </c>
      <c r="C104" s="4" t="s">
        <v>16</v>
      </c>
      <c r="D104" s="4">
        <v>7319.5147712054304</v>
      </c>
      <c r="E104" s="4">
        <v>2228.2729680000002</v>
      </c>
      <c r="F104" s="5">
        <v>31</v>
      </c>
    </row>
    <row r="105" spans="1:6" x14ac:dyDescent="0.25">
      <c r="A105" s="4">
        <v>51</v>
      </c>
      <c r="B105" s="6" t="s">
        <v>18</v>
      </c>
      <c r="C105" s="4" t="s">
        <v>92</v>
      </c>
      <c r="D105" s="4">
        <v>7319.5147712054304</v>
      </c>
      <c r="E105" s="4">
        <v>4404.6686570000002</v>
      </c>
      <c r="F105" s="5">
        <v>60</v>
      </c>
    </row>
    <row r="106" spans="1:6" x14ac:dyDescent="0.25">
      <c r="A106" s="4">
        <v>52</v>
      </c>
      <c r="B106" s="6" t="s">
        <v>69</v>
      </c>
      <c r="C106" s="4" t="s">
        <v>94</v>
      </c>
      <c r="D106" s="4">
        <v>5993.07</v>
      </c>
      <c r="E106" s="4">
        <v>613.80757900000003</v>
      </c>
      <c r="F106" s="5">
        <f>100*E106/D106</f>
        <v>10.241955775587471</v>
      </c>
    </row>
    <row r="107" spans="1:6" x14ac:dyDescent="0.25">
      <c r="A107" s="4">
        <v>52</v>
      </c>
      <c r="B107" s="6" t="s">
        <v>69</v>
      </c>
      <c r="C107" s="4" t="s">
        <v>65</v>
      </c>
      <c r="D107" s="4">
        <v>5993.07</v>
      </c>
      <c r="E107" s="4">
        <v>5379.2629740000002</v>
      </c>
      <c r="F107" s="5">
        <f>100*E107/D107</f>
        <v>89.758053451736771</v>
      </c>
    </row>
    <row r="108" spans="1:6" x14ac:dyDescent="0.25">
      <c r="A108" s="4">
        <v>53</v>
      </c>
      <c r="B108" s="6" t="s">
        <v>68</v>
      </c>
      <c r="C108" s="4" t="s">
        <v>65</v>
      </c>
      <c r="D108" s="4">
        <v>3821.55</v>
      </c>
      <c r="E108" s="4">
        <v>3763.2392020000002</v>
      </c>
      <c r="F108" s="5">
        <v>100</v>
      </c>
    </row>
    <row r="109" spans="1:6" x14ac:dyDescent="0.25">
      <c r="A109" s="4">
        <v>54</v>
      </c>
      <c r="B109" s="6" t="s">
        <v>25</v>
      </c>
      <c r="C109" s="4" t="s">
        <v>100</v>
      </c>
      <c r="D109" s="4">
        <v>4856.26</v>
      </c>
      <c r="E109" s="4">
        <v>288.99075599999998</v>
      </c>
      <c r="F109" s="5">
        <v>7</v>
      </c>
    </row>
    <row r="110" spans="1:6" x14ac:dyDescent="0.25">
      <c r="A110" s="4">
        <v>54</v>
      </c>
      <c r="B110" s="6" t="s">
        <v>25</v>
      </c>
      <c r="C110" s="4" t="s">
        <v>23</v>
      </c>
      <c r="D110" s="4">
        <v>4856.26</v>
      </c>
      <c r="E110" s="4">
        <v>4486.1225969999996</v>
      </c>
      <c r="F110" s="5">
        <v>93</v>
      </c>
    </row>
    <row r="111" spans="1:6" x14ac:dyDescent="0.25">
      <c r="A111" s="4">
        <v>55</v>
      </c>
      <c r="B111" s="6" t="s">
        <v>66</v>
      </c>
      <c r="C111" s="4" t="s">
        <v>75</v>
      </c>
      <c r="D111" s="4">
        <v>9810.8799999999992</v>
      </c>
      <c r="E111" s="4">
        <v>4798.6458119999998</v>
      </c>
      <c r="F111" s="5">
        <v>50</v>
      </c>
    </row>
    <row r="112" spans="1:6" x14ac:dyDescent="0.25">
      <c r="A112" s="4">
        <v>55</v>
      </c>
      <c r="B112" s="6" t="s">
        <v>66</v>
      </c>
      <c r="C112" s="4" t="s">
        <v>94</v>
      </c>
      <c r="D112" s="4">
        <v>9810.8799999999992</v>
      </c>
      <c r="E112" s="4">
        <v>4807.3207220000004</v>
      </c>
      <c r="F112" s="5">
        <v>50</v>
      </c>
    </row>
    <row r="113" spans="1:6" x14ac:dyDescent="0.25">
      <c r="A113" s="4">
        <v>56</v>
      </c>
      <c r="B113" s="6" t="s">
        <v>57</v>
      </c>
      <c r="C113" s="4" t="s">
        <v>41</v>
      </c>
      <c r="D113" s="4">
        <v>6043.82738536738</v>
      </c>
      <c r="E113" s="4">
        <v>6043.8273849999996</v>
      </c>
      <c r="F113" s="5">
        <f>100*E113/D113</f>
        <v>99.999999993921392</v>
      </c>
    </row>
    <row r="114" spans="1:6" x14ac:dyDescent="0.25">
      <c r="A114" s="4">
        <v>57</v>
      </c>
      <c r="B114" s="6" t="s">
        <v>80</v>
      </c>
      <c r="C114" s="4" t="s">
        <v>75</v>
      </c>
      <c r="D114" s="4">
        <v>5687.08</v>
      </c>
      <c r="E114" s="4">
        <v>2541.2190690000002</v>
      </c>
      <c r="F114" s="5">
        <f>100*E114/D114</f>
        <v>44.68407458660684</v>
      </c>
    </row>
    <row r="115" spans="1:6" x14ac:dyDescent="0.25">
      <c r="A115" s="4">
        <v>57</v>
      </c>
      <c r="B115" s="6" t="s">
        <v>80</v>
      </c>
      <c r="C115" s="4" t="s">
        <v>100</v>
      </c>
      <c r="D115" s="4">
        <v>5687.08</v>
      </c>
      <c r="E115" s="4">
        <v>3145.8617629999999</v>
      </c>
      <c r="F115" s="5">
        <f>100*E115/D115</f>
        <v>55.31594004304494</v>
      </c>
    </row>
    <row r="116" spans="1:6" x14ac:dyDescent="0.25">
      <c r="A116" s="4">
        <v>58</v>
      </c>
      <c r="B116" s="6" t="s">
        <v>17</v>
      </c>
      <c r="C116" s="4" t="s">
        <v>94</v>
      </c>
      <c r="D116" s="4">
        <v>27952.4629922118</v>
      </c>
      <c r="E116" s="4">
        <v>4114.8947840000001</v>
      </c>
      <c r="F116" s="5">
        <v>16.5</v>
      </c>
    </row>
    <row r="117" spans="1:6" x14ac:dyDescent="0.25">
      <c r="A117" s="4">
        <v>58</v>
      </c>
      <c r="B117" s="6" t="s">
        <v>17</v>
      </c>
      <c r="C117" s="4" t="s">
        <v>41</v>
      </c>
      <c r="D117" s="4">
        <v>27952.4629922118</v>
      </c>
      <c r="E117" s="4">
        <v>9337.4557380000006</v>
      </c>
      <c r="F117" s="5">
        <v>34.5</v>
      </c>
    </row>
    <row r="118" spans="1:6" x14ac:dyDescent="0.25">
      <c r="A118" s="4">
        <v>58</v>
      </c>
      <c r="B118" s="6" t="s">
        <v>17</v>
      </c>
      <c r="C118" s="4" t="s">
        <v>75</v>
      </c>
      <c r="D118" s="4">
        <v>27952.4629922118</v>
      </c>
      <c r="E118" s="4">
        <v>13428.529009</v>
      </c>
      <c r="F118" s="5">
        <v>49</v>
      </c>
    </row>
    <row r="119" spans="1:6" x14ac:dyDescent="0.25">
      <c r="A119" s="4">
        <v>59</v>
      </c>
      <c r="B119" s="6" t="s">
        <v>35</v>
      </c>
      <c r="C119" s="4" t="s">
        <v>38</v>
      </c>
      <c r="D119" s="4">
        <v>6349.64</v>
      </c>
      <c r="E119" s="4">
        <v>2027.397667</v>
      </c>
      <c r="F119" s="5">
        <f>100*E119/D119</f>
        <v>31.929332481841488</v>
      </c>
    </row>
    <row r="120" spans="1:6" x14ac:dyDescent="0.25">
      <c r="A120" s="4">
        <v>59</v>
      </c>
      <c r="B120" s="6" t="s">
        <v>35</v>
      </c>
      <c r="C120" s="4" t="s">
        <v>34</v>
      </c>
      <c r="D120" s="4">
        <v>6349.64</v>
      </c>
      <c r="E120" s="4">
        <v>4322.2379799999999</v>
      </c>
      <c r="F120" s="5">
        <f>100*E120/D120</f>
        <v>68.070598963090816</v>
      </c>
    </row>
    <row r="121" spans="1:6" x14ac:dyDescent="0.25">
      <c r="A121" s="4">
        <v>60</v>
      </c>
      <c r="B121" s="6" t="s">
        <v>70</v>
      </c>
      <c r="C121" s="4" t="s">
        <v>94</v>
      </c>
      <c r="D121" s="4">
        <v>10299.845833432601</v>
      </c>
      <c r="E121" s="4">
        <v>10151.937889999999</v>
      </c>
      <c r="F121" s="5">
        <v>100</v>
      </c>
    </row>
    <row r="122" spans="1:6" x14ac:dyDescent="0.25">
      <c r="A122" s="4">
        <v>61</v>
      </c>
      <c r="B122" s="6" t="s">
        <v>64</v>
      </c>
      <c r="C122" s="4" t="s">
        <v>65</v>
      </c>
      <c r="D122" s="4">
        <v>4614.328673</v>
      </c>
      <c r="E122" s="4">
        <v>4614.2543240000005</v>
      </c>
      <c r="F122" s="5">
        <f>100*E122/D122</f>
        <v>99.998388736363012</v>
      </c>
    </row>
    <row r="123" spans="1:6" x14ac:dyDescent="0.25">
      <c r="A123" s="4">
        <v>62</v>
      </c>
      <c r="B123" s="6" t="s">
        <v>43</v>
      </c>
      <c r="C123" s="4" t="s">
        <v>41</v>
      </c>
      <c r="D123" s="4">
        <v>7667.9487716595695</v>
      </c>
      <c r="E123" s="4">
        <v>7667.9487719999997</v>
      </c>
      <c r="F123" s="5">
        <f>100*E123/D123</f>
        <v>100.00000000443966</v>
      </c>
    </row>
    <row r="124" spans="1:6" x14ac:dyDescent="0.25">
      <c r="A124" s="4">
        <v>63</v>
      </c>
      <c r="B124" s="6" t="s">
        <v>45</v>
      </c>
      <c r="C124" s="4" t="s">
        <v>41</v>
      </c>
      <c r="D124" s="4">
        <v>19402.834341999998</v>
      </c>
      <c r="E124" s="4">
        <v>19402.834341999998</v>
      </c>
      <c r="F124" s="5">
        <f>100*E124/D124</f>
        <v>100</v>
      </c>
    </row>
    <row r="125" spans="1:6" x14ac:dyDescent="0.25">
      <c r="A125" s="4">
        <v>64</v>
      </c>
      <c r="B125" s="6" t="s">
        <v>27</v>
      </c>
      <c r="C125" s="4" t="s">
        <v>72</v>
      </c>
      <c r="D125" s="4">
        <v>5418.2115783366698</v>
      </c>
      <c r="E125" s="4">
        <v>1734.3023430000001</v>
      </c>
      <c r="F125" s="5">
        <v>33</v>
      </c>
    </row>
    <row r="126" spans="1:6" x14ac:dyDescent="0.25">
      <c r="A126" s="4">
        <v>64</v>
      </c>
      <c r="B126" s="6" t="s">
        <v>27</v>
      </c>
      <c r="C126" s="4" t="s">
        <v>107</v>
      </c>
      <c r="D126" s="4">
        <v>5418.2115783366698</v>
      </c>
      <c r="E126" s="4">
        <v>3632.978736</v>
      </c>
      <c r="F126" s="5">
        <v>67</v>
      </c>
    </row>
    <row r="127" spans="1:6" x14ac:dyDescent="0.25">
      <c r="A127" s="4">
        <v>65</v>
      </c>
      <c r="B127" s="6" t="s">
        <v>14</v>
      </c>
      <c r="C127" s="4" t="s">
        <v>41</v>
      </c>
      <c r="D127" s="4">
        <v>21260.61</v>
      </c>
      <c r="E127" s="4">
        <v>7286.2863820000002</v>
      </c>
      <c r="F127" s="5">
        <v>35</v>
      </c>
    </row>
    <row r="128" spans="1:6" x14ac:dyDescent="0.25">
      <c r="A128" s="4">
        <v>65</v>
      </c>
      <c r="B128" s="6" t="s">
        <v>14</v>
      </c>
      <c r="C128" s="4" t="s">
        <v>11</v>
      </c>
      <c r="D128" s="4">
        <v>21260.61</v>
      </c>
      <c r="E128" s="4">
        <v>13965.002333</v>
      </c>
      <c r="F128" s="5">
        <v>65</v>
      </c>
    </row>
    <row r="129" spans="1:6" x14ac:dyDescent="0.25">
      <c r="A129" s="4">
        <v>66</v>
      </c>
      <c r="B129" s="6" t="s">
        <v>77</v>
      </c>
      <c r="C129" s="4" t="s">
        <v>94</v>
      </c>
      <c r="D129" s="4">
        <v>13780.4828931068</v>
      </c>
      <c r="E129" s="4">
        <v>4238.006018</v>
      </c>
      <c r="F129" s="5">
        <f>100*E129/D129</f>
        <v>30.753682950543865</v>
      </c>
    </row>
    <row r="130" spans="1:6" x14ac:dyDescent="0.25">
      <c r="A130" s="4">
        <v>66</v>
      </c>
      <c r="B130" s="6" t="s">
        <v>77</v>
      </c>
      <c r="C130" s="4" t="s">
        <v>75</v>
      </c>
      <c r="D130" s="4">
        <v>13780.4828931068</v>
      </c>
      <c r="E130" s="4">
        <v>9542.4768760000006</v>
      </c>
      <c r="F130" s="5">
        <f>100*E130/D130</f>
        <v>69.246317055937766</v>
      </c>
    </row>
    <row r="131" spans="1:6" x14ac:dyDescent="0.25">
      <c r="A131" s="4">
        <v>67</v>
      </c>
      <c r="B131" s="6" t="s">
        <v>103</v>
      </c>
      <c r="C131" s="4" t="s">
        <v>100</v>
      </c>
      <c r="D131" s="4">
        <v>3290.487952</v>
      </c>
      <c r="E131" s="4">
        <v>3290.487952</v>
      </c>
      <c r="F131" s="5">
        <f>100*E131/D131</f>
        <v>100</v>
      </c>
    </row>
    <row r="132" spans="1:6" x14ac:dyDescent="0.25">
      <c r="A132" s="4">
        <v>68</v>
      </c>
      <c r="B132" s="6" t="s">
        <v>78</v>
      </c>
      <c r="C132" s="4" t="s">
        <v>75</v>
      </c>
      <c r="D132" s="4">
        <v>8084.4016448419798</v>
      </c>
      <c r="E132" s="4">
        <v>1255.6149069999999</v>
      </c>
      <c r="F132" s="5">
        <f>100*E132/D132</f>
        <v>15.531327637600848</v>
      </c>
    </row>
    <row r="133" spans="1:6" x14ac:dyDescent="0.25">
      <c r="A133" s="4">
        <v>68</v>
      </c>
      <c r="B133" s="6" t="s">
        <v>78</v>
      </c>
      <c r="C133" s="4" t="s">
        <v>92</v>
      </c>
      <c r="D133" s="4">
        <v>8084.4016448419798</v>
      </c>
      <c r="E133" s="4">
        <v>6828.7867379999998</v>
      </c>
      <c r="F133" s="5">
        <f>100*E133/D133</f>
        <v>84.468672364353779</v>
      </c>
    </row>
    <row r="134" spans="1:6" x14ac:dyDescent="0.25">
      <c r="A134" s="4">
        <v>69</v>
      </c>
      <c r="B134" s="6" t="s">
        <v>58</v>
      </c>
      <c r="C134" s="4" t="s">
        <v>86</v>
      </c>
      <c r="D134" s="4">
        <v>3745.0465770300898</v>
      </c>
      <c r="E134" s="4">
        <v>3602.2290699999999</v>
      </c>
      <c r="F134" s="5">
        <v>100</v>
      </c>
    </row>
    <row r="135" spans="1:6" x14ac:dyDescent="0.25">
      <c r="A135" s="4">
        <v>70</v>
      </c>
      <c r="B135" s="6" t="s">
        <v>62</v>
      </c>
      <c r="C135" s="4" t="s">
        <v>61</v>
      </c>
      <c r="D135" s="4">
        <v>8737.4707293990996</v>
      </c>
      <c r="E135" s="4">
        <v>3010.794257</v>
      </c>
      <c r="F135" s="5">
        <f t="shared" ref="F135:F148" si="1">100*E135/D135</f>
        <v>34.458418806137288</v>
      </c>
    </row>
    <row r="136" spans="1:6" x14ac:dyDescent="0.25">
      <c r="A136" s="4">
        <v>70</v>
      </c>
      <c r="B136" s="6" t="s">
        <v>62</v>
      </c>
      <c r="C136" s="4" t="s">
        <v>92</v>
      </c>
      <c r="D136" s="4">
        <v>8737.4707293990996</v>
      </c>
      <c r="E136" s="4">
        <v>5726.6764720000001</v>
      </c>
      <c r="F136" s="5">
        <f t="shared" si="1"/>
        <v>65.54158118929503</v>
      </c>
    </row>
    <row r="137" spans="1:6" x14ac:dyDescent="0.25">
      <c r="A137" s="4">
        <v>71</v>
      </c>
      <c r="B137" s="6" t="s">
        <v>82</v>
      </c>
      <c r="C137" s="4" t="s">
        <v>75</v>
      </c>
      <c r="D137" s="4">
        <v>4722.3151623466392</v>
      </c>
      <c r="E137" s="4">
        <v>4722.3151619999999</v>
      </c>
      <c r="F137" s="5">
        <f t="shared" si="1"/>
        <v>99.999999992659554</v>
      </c>
    </row>
    <row r="138" spans="1:6" x14ac:dyDescent="0.25">
      <c r="A138" s="4">
        <v>72</v>
      </c>
      <c r="B138" s="6" t="s">
        <v>56</v>
      </c>
      <c r="C138" s="4" t="s">
        <v>41</v>
      </c>
      <c r="D138" s="4">
        <v>4541.5205918667198</v>
      </c>
      <c r="E138" s="4">
        <v>4541.5205919999999</v>
      </c>
      <c r="F138" s="5">
        <f t="shared" si="1"/>
        <v>100.0000000029347</v>
      </c>
    </row>
    <row r="139" spans="1:6" x14ac:dyDescent="0.25">
      <c r="A139" s="4">
        <v>73</v>
      </c>
      <c r="B139" s="6" t="s">
        <v>59</v>
      </c>
      <c r="C139" s="4" t="s">
        <v>41</v>
      </c>
      <c r="D139" s="4">
        <v>7118.8168839999998</v>
      </c>
      <c r="E139" s="4">
        <v>7118.8168839999998</v>
      </c>
      <c r="F139" s="5">
        <f t="shared" si="1"/>
        <v>100</v>
      </c>
    </row>
    <row r="140" spans="1:6" x14ac:dyDescent="0.25">
      <c r="A140" s="4">
        <v>74</v>
      </c>
      <c r="B140" s="6" t="s">
        <v>101</v>
      </c>
      <c r="C140" s="4" t="s">
        <v>100</v>
      </c>
      <c r="D140" s="4">
        <v>2269.9712460000001</v>
      </c>
      <c r="E140" s="4">
        <v>2269.9712460000001</v>
      </c>
      <c r="F140" s="5">
        <f t="shared" si="1"/>
        <v>100</v>
      </c>
    </row>
    <row r="141" spans="1:6" x14ac:dyDescent="0.25">
      <c r="A141" s="4">
        <v>75</v>
      </c>
      <c r="B141" s="6" t="s">
        <v>87</v>
      </c>
      <c r="C141" s="4" t="s">
        <v>98</v>
      </c>
      <c r="D141" s="4">
        <v>5390.3620389999996</v>
      </c>
      <c r="E141" s="4">
        <v>5287.2875139999996</v>
      </c>
      <c r="F141" s="5">
        <v>100</v>
      </c>
    </row>
    <row r="142" spans="1:6" x14ac:dyDescent="0.25">
      <c r="A142" s="4">
        <v>76</v>
      </c>
      <c r="B142" s="6" t="s">
        <v>50</v>
      </c>
      <c r="C142" s="4" t="s">
        <v>98</v>
      </c>
      <c r="D142" s="4">
        <v>3555.538</v>
      </c>
      <c r="E142" s="4">
        <v>3499.611852</v>
      </c>
      <c r="F142" s="5">
        <v>100</v>
      </c>
    </row>
    <row r="143" spans="1:6" x14ac:dyDescent="0.25">
      <c r="A143" s="4">
        <v>77</v>
      </c>
      <c r="B143" s="6" t="s">
        <v>39</v>
      </c>
      <c r="C143" s="4" t="s">
        <v>38</v>
      </c>
      <c r="D143" s="4">
        <v>753.83413099999996</v>
      </c>
      <c r="E143" s="4">
        <v>753.83413099999996</v>
      </c>
      <c r="F143" s="5">
        <f t="shared" si="1"/>
        <v>100</v>
      </c>
    </row>
    <row r="144" spans="1:6" x14ac:dyDescent="0.25">
      <c r="A144" s="4">
        <v>78</v>
      </c>
      <c r="B144" s="6" t="s">
        <v>102</v>
      </c>
      <c r="C144" s="4" t="s">
        <v>100</v>
      </c>
      <c r="D144" s="4">
        <v>4045.9420759293098</v>
      </c>
      <c r="E144" s="4">
        <v>4045.9420759999998</v>
      </c>
      <c r="F144" s="5">
        <f t="shared" si="1"/>
        <v>100.00000000174718</v>
      </c>
    </row>
    <row r="145" spans="1:6" x14ac:dyDescent="0.25">
      <c r="A145" s="4">
        <v>79</v>
      </c>
      <c r="B145" s="6" t="s">
        <v>42</v>
      </c>
      <c r="C145" s="4" t="s">
        <v>99</v>
      </c>
      <c r="D145" s="4">
        <v>1406.4449999999999</v>
      </c>
      <c r="E145" s="4">
        <v>669.68878900000004</v>
      </c>
      <c r="F145" s="5">
        <f t="shared" si="1"/>
        <v>47.615711172495203</v>
      </c>
    </row>
    <row r="146" spans="1:6" x14ac:dyDescent="0.25">
      <c r="A146" s="4">
        <v>79</v>
      </c>
      <c r="B146" s="6" t="s">
        <v>42</v>
      </c>
      <c r="C146" s="4" t="s">
        <v>41</v>
      </c>
      <c r="D146" s="4">
        <v>1406.4449999999999</v>
      </c>
      <c r="E146" s="4">
        <v>736.75971000000004</v>
      </c>
      <c r="F146" s="5">
        <f t="shared" si="1"/>
        <v>52.384537610784641</v>
      </c>
    </row>
    <row r="147" spans="1:6" x14ac:dyDescent="0.25">
      <c r="A147" s="4">
        <v>80</v>
      </c>
      <c r="B147" s="6" t="s">
        <v>90</v>
      </c>
      <c r="C147" s="4" t="s">
        <v>99</v>
      </c>
      <c r="D147" s="4">
        <v>3205.7846188315602</v>
      </c>
      <c r="E147" s="4">
        <v>169.53303299999999</v>
      </c>
      <c r="F147" s="5">
        <f t="shared" si="1"/>
        <v>5.2883475703302594</v>
      </c>
    </row>
    <row r="148" spans="1:6" x14ac:dyDescent="0.25">
      <c r="A148" s="4">
        <v>80</v>
      </c>
      <c r="B148" s="6" t="s">
        <v>90</v>
      </c>
      <c r="C148" s="4" t="s">
        <v>89</v>
      </c>
      <c r="D148" s="4">
        <v>3205.7846188315602</v>
      </c>
      <c r="E148" s="4">
        <v>3036.2515859999999</v>
      </c>
      <c r="F148" s="5">
        <f t="shared" si="1"/>
        <v>94.711652434923977</v>
      </c>
    </row>
    <row r="149" spans="1:6" x14ac:dyDescent="0.25">
      <c r="A149" s="4">
        <v>81</v>
      </c>
      <c r="B149" s="6" t="s">
        <v>24</v>
      </c>
      <c r="C149" s="4" t="s">
        <v>100</v>
      </c>
      <c r="D149" s="4">
        <v>2665.9</v>
      </c>
      <c r="E149" s="4">
        <v>2623.1404950000001</v>
      </c>
      <c r="F149" s="5">
        <v>100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opLeftCell="C1" workbookViewId="0">
      <selection activeCell="G153" sqref="G153:L153"/>
    </sheetView>
  </sheetViews>
  <sheetFormatPr defaultRowHeight="15" x14ac:dyDescent="0.25"/>
  <cols>
    <col min="1" max="1" width="18" customWidth="1"/>
    <col min="2" max="2" width="16" style="2" customWidth="1"/>
    <col min="3" max="3" width="21.140625" style="2" customWidth="1"/>
    <col min="4" max="4" width="18" hidden="1" customWidth="1"/>
    <col min="5" max="5" width="19.85546875" style="1" hidden="1" customWidth="1"/>
    <col min="6" max="6" width="18.42578125" style="3" customWidth="1"/>
    <col min="7" max="7" width="15.7109375" style="3" customWidth="1"/>
    <col min="8" max="8" width="14.7109375" style="3" customWidth="1"/>
    <col min="9" max="9" width="12.28515625" style="3" customWidth="1"/>
    <col min="10" max="10" width="15.7109375" style="3" customWidth="1"/>
    <col min="11" max="11" width="13.28515625" style="3" customWidth="1"/>
    <col min="12" max="12" width="13" style="3" customWidth="1"/>
    <col min="13" max="13" width="9.7109375" customWidth="1"/>
    <col min="14" max="14" width="11.42578125" customWidth="1"/>
    <col min="15" max="15" width="13.5703125" customWidth="1"/>
    <col min="16" max="16" width="12.42578125" customWidth="1"/>
    <col min="17" max="18" width="9.140625" customWidth="1"/>
    <col min="19" max="19" width="9.28515625" customWidth="1"/>
    <col min="20" max="20" width="11.7109375" customWidth="1"/>
    <col min="21" max="21" width="12.42578125" customWidth="1"/>
  </cols>
  <sheetData>
    <row r="1" spans="1:21" x14ac:dyDescent="0.25">
      <c r="A1" s="4" t="s">
        <v>108</v>
      </c>
      <c r="B1" s="6" t="s">
        <v>0</v>
      </c>
      <c r="C1" s="4" t="s">
        <v>1</v>
      </c>
      <c r="D1" s="4" t="s">
        <v>109</v>
      </c>
      <c r="E1" s="4" t="s">
        <v>110</v>
      </c>
      <c r="F1" s="5" t="s">
        <v>111</v>
      </c>
      <c r="G1" s="83" t="s">
        <v>113</v>
      </c>
      <c r="H1" s="83"/>
      <c r="I1" s="8">
        <v>2017</v>
      </c>
      <c r="J1" s="9">
        <v>2018</v>
      </c>
      <c r="K1" s="8">
        <v>2019</v>
      </c>
      <c r="L1" s="8"/>
      <c r="M1" s="10" t="s">
        <v>114</v>
      </c>
      <c r="N1" s="82" t="s">
        <v>112</v>
      </c>
      <c r="O1" s="83" t="s">
        <v>113</v>
      </c>
      <c r="P1" s="83"/>
      <c r="Q1" s="8">
        <v>2017</v>
      </c>
      <c r="R1" s="9">
        <v>2018</v>
      </c>
      <c r="S1" s="8">
        <v>2019</v>
      </c>
      <c r="T1" s="10" t="s">
        <v>114</v>
      </c>
      <c r="U1" s="10"/>
    </row>
    <row r="2" spans="1:21" x14ac:dyDescent="0.25">
      <c r="A2" s="4"/>
      <c r="B2" s="6"/>
      <c r="C2" s="4"/>
      <c r="D2" s="4"/>
      <c r="E2" s="4"/>
      <c r="F2" s="5"/>
      <c r="G2" s="8" t="s">
        <v>115</v>
      </c>
      <c r="H2" s="8" t="s">
        <v>116</v>
      </c>
      <c r="I2" s="84" t="s">
        <v>117</v>
      </c>
      <c r="J2" s="84"/>
      <c r="K2" s="84"/>
      <c r="L2" s="11"/>
      <c r="M2" s="12" t="s">
        <v>115</v>
      </c>
      <c r="N2" s="82"/>
      <c r="O2" s="8" t="s">
        <v>115</v>
      </c>
      <c r="P2" s="8" t="s">
        <v>116</v>
      </c>
      <c r="Q2" s="84" t="s">
        <v>117</v>
      </c>
      <c r="R2" s="84"/>
      <c r="S2" s="84"/>
      <c r="T2" s="12" t="s">
        <v>115</v>
      </c>
      <c r="U2" s="12"/>
    </row>
    <row r="3" spans="1:21" x14ac:dyDescent="0.25">
      <c r="A3" s="4"/>
      <c r="B3" s="6"/>
      <c r="C3" s="4"/>
      <c r="D3" s="4"/>
      <c r="E3" s="4"/>
      <c r="F3" s="5"/>
      <c r="G3" s="5"/>
      <c r="H3" s="5"/>
      <c r="I3" s="5"/>
      <c r="J3" s="5"/>
      <c r="K3" s="5"/>
      <c r="L3" s="5"/>
      <c r="M3" s="20"/>
      <c r="N3" s="26"/>
      <c r="O3" s="8"/>
      <c r="P3" s="8"/>
      <c r="Q3" s="11"/>
      <c r="R3" s="11"/>
      <c r="S3" s="11"/>
      <c r="T3" s="12"/>
      <c r="U3" s="21"/>
    </row>
    <row r="4" spans="1:21" x14ac:dyDescent="0.25">
      <c r="A4" s="4">
        <v>1</v>
      </c>
      <c r="B4" s="6" t="s">
        <v>19</v>
      </c>
      <c r="C4" s="4" t="s">
        <v>89</v>
      </c>
      <c r="D4" s="4">
        <v>14035.714679999999</v>
      </c>
      <c r="E4" s="4">
        <v>3944.5003270000002</v>
      </c>
      <c r="F4" s="5">
        <v>28.3</v>
      </c>
      <c r="G4" s="5">
        <f>O4*F4/100</f>
        <v>80980.45</v>
      </c>
      <c r="H4" s="5">
        <f>P4*F4/100</f>
        <v>58353.184999999998</v>
      </c>
      <c r="I4" s="5">
        <f>Q4*F4/100</f>
        <v>14323.206190721337</v>
      </c>
      <c r="J4" s="5">
        <f>R4*F4/100</f>
        <v>12777.45</v>
      </c>
      <c r="K4" s="5">
        <f>S4*F4/100</f>
        <v>13780.119000000001</v>
      </c>
      <c r="L4" s="5">
        <f t="shared" ref="L4:L13" si="0">G4+I4+J4+K4</f>
        <v>121861.22519072134</v>
      </c>
      <c r="M4" s="13">
        <v>1</v>
      </c>
      <c r="N4" s="6" t="s">
        <v>19</v>
      </c>
      <c r="O4" s="14">
        <v>286150</v>
      </c>
      <c r="P4" s="14">
        <v>206195</v>
      </c>
      <c r="Q4" s="14">
        <v>50612.036009616029</v>
      </c>
      <c r="R4" s="15">
        <v>45150</v>
      </c>
      <c r="S4" s="16">
        <v>48693</v>
      </c>
      <c r="T4" s="17">
        <v>430605.03600961604</v>
      </c>
      <c r="U4" s="22"/>
    </row>
    <row r="5" spans="1:21" x14ac:dyDescent="0.25">
      <c r="A5" s="4">
        <v>1</v>
      </c>
      <c r="B5" s="6" t="s">
        <v>19</v>
      </c>
      <c r="C5" s="4" t="s">
        <v>16</v>
      </c>
      <c r="D5" s="4">
        <v>14035.714679999999</v>
      </c>
      <c r="E5" s="4">
        <v>10034.794438999999</v>
      </c>
      <c r="F5" s="5">
        <v>71.7</v>
      </c>
      <c r="G5" s="5">
        <f>O4*F5/100</f>
        <v>205169.55</v>
      </c>
      <c r="H5" s="5">
        <f>P4*F5/100</f>
        <v>147841.815</v>
      </c>
      <c r="I5" s="5">
        <f>Q4*F5/100</f>
        <v>36288.829818894694</v>
      </c>
      <c r="J5" s="5">
        <f>R4*F5/100</f>
        <v>32372.55</v>
      </c>
      <c r="K5" s="5">
        <f>S4*F5/100</f>
        <v>34912.881000000001</v>
      </c>
      <c r="L5" s="5">
        <f t="shared" si="0"/>
        <v>308743.81081889465</v>
      </c>
      <c r="M5" s="13">
        <v>2</v>
      </c>
      <c r="N5" s="6" t="s">
        <v>48</v>
      </c>
      <c r="O5" s="14">
        <v>211650</v>
      </c>
      <c r="P5" s="14">
        <v>284910.59999999998</v>
      </c>
      <c r="Q5" s="14">
        <v>74750.08911461354</v>
      </c>
      <c r="R5" s="15">
        <v>53000</v>
      </c>
      <c r="S5" s="16">
        <v>52750</v>
      </c>
      <c r="T5" s="17">
        <v>392150.08911461354</v>
      </c>
      <c r="U5" s="19"/>
    </row>
    <row r="6" spans="1:21" x14ac:dyDescent="0.25">
      <c r="A6" s="4">
        <v>2</v>
      </c>
      <c r="B6" s="6" t="s">
        <v>48</v>
      </c>
      <c r="C6" s="4" t="s">
        <v>89</v>
      </c>
      <c r="D6" s="4">
        <v>7553.1125663273806</v>
      </c>
      <c r="E6" s="4">
        <v>366.50135699999998</v>
      </c>
      <c r="F6" s="5">
        <f>100*E6/D6</f>
        <v>4.8523221887874941</v>
      </c>
      <c r="G6" s="5">
        <f>O5*F6/100</f>
        <v>10269.939912568731</v>
      </c>
      <c r="H6" s="5">
        <f>P5*F6/100</f>
        <v>13824.78026200758</v>
      </c>
      <c r="I6" s="5">
        <f>Q5*F6/100</f>
        <v>3627.115160246818</v>
      </c>
      <c r="J6" s="5">
        <f>R5*F6/100</f>
        <v>2571.7307600573718</v>
      </c>
      <c r="K6" s="5">
        <f>S5*F6/100</f>
        <v>2559.5999545854029</v>
      </c>
      <c r="L6" s="5">
        <f t="shared" si="0"/>
        <v>19028.385787458323</v>
      </c>
      <c r="M6" s="13">
        <v>3</v>
      </c>
      <c r="N6" s="6" t="s">
        <v>28</v>
      </c>
      <c r="O6" s="14">
        <v>288450</v>
      </c>
      <c r="P6" s="14">
        <v>317509.2</v>
      </c>
      <c r="Q6" s="14">
        <v>69250.662241776605</v>
      </c>
      <c r="R6" s="15">
        <v>74305</v>
      </c>
      <c r="S6" s="16">
        <v>71685</v>
      </c>
      <c r="T6" s="17">
        <v>503690.66224177659</v>
      </c>
      <c r="U6" s="19"/>
    </row>
    <row r="7" spans="1:21" x14ac:dyDescent="0.25">
      <c r="A7" s="4">
        <v>2</v>
      </c>
      <c r="B7" s="6" t="s">
        <v>48</v>
      </c>
      <c r="C7" s="4" t="s">
        <v>41</v>
      </c>
      <c r="D7" s="4">
        <v>7553.1125663273806</v>
      </c>
      <c r="E7" s="4">
        <v>7186.6112089999997</v>
      </c>
      <c r="F7" s="5">
        <f>100*E7/D7</f>
        <v>95.147677806878121</v>
      </c>
      <c r="G7" s="5">
        <f>O5*F7/100</f>
        <v>201380.06007825755</v>
      </c>
      <c r="H7" s="5">
        <f>P5*F7/100</f>
        <v>271085.81972564326</v>
      </c>
      <c r="I7" s="5">
        <f>Q5*F7/100</f>
        <v>71122.973951126769</v>
      </c>
      <c r="J7" s="5">
        <f>R5*F7/100</f>
        <v>50428.269237645407</v>
      </c>
      <c r="K7" s="5">
        <f>S5*F7/100</f>
        <v>50190.400043128204</v>
      </c>
      <c r="L7" s="5">
        <f t="shared" si="0"/>
        <v>373121.70331015787</v>
      </c>
      <c r="M7" s="13">
        <v>4</v>
      </c>
      <c r="N7" s="6" t="s">
        <v>13</v>
      </c>
      <c r="O7" s="14">
        <v>126000</v>
      </c>
      <c r="P7" s="14">
        <v>132930</v>
      </c>
      <c r="Q7" s="14">
        <v>31500</v>
      </c>
      <c r="R7" s="15">
        <v>43500</v>
      </c>
      <c r="S7" s="16">
        <v>39400</v>
      </c>
      <c r="T7" s="17">
        <v>240400</v>
      </c>
      <c r="U7" s="19"/>
    </row>
    <row r="8" spans="1:21" x14ac:dyDescent="0.25">
      <c r="A8" s="4">
        <v>3</v>
      </c>
      <c r="B8" s="6" t="s">
        <v>28</v>
      </c>
      <c r="C8" s="4" t="s">
        <v>106</v>
      </c>
      <c r="D8" s="4">
        <v>14311.4634821119</v>
      </c>
      <c r="E8" s="4">
        <v>1015.728914</v>
      </c>
      <c r="F8" s="5">
        <f>100*E8/D8</f>
        <v>7.0973098961512493</v>
      </c>
      <c r="G8" s="5">
        <f>O6*F8/100</f>
        <v>20472.190395448277</v>
      </c>
      <c r="H8" s="5">
        <f>P6*F8/100</f>
        <v>22534.611872790665</v>
      </c>
      <c r="I8" s="5">
        <f>Q6*F8/100</f>
        <v>4914.9341044358871</v>
      </c>
      <c r="J8" s="5">
        <f>R6*F8/100</f>
        <v>5273.656118335186</v>
      </c>
      <c r="K8" s="5">
        <f>S6*F8/100</f>
        <v>5087.7065990560232</v>
      </c>
      <c r="L8" s="5">
        <f t="shared" si="0"/>
        <v>35748.487217275375</v>
      </c>
      <c r="M8" s="13">
        <v>5</v>
      </c>
      <c r="N8" s="6" t="s">
        <v>78</v>
      </c>
      <c r="O8" s="14">
        <v>29940</v>
      </c>
      <c r="P8" s="14">
        <v>57220.9</v>
      </c>
      <c r="Q8" s="14">
        <v>9204.1114421291149</v>
      </c>
      <c r="R8" s="15">
        <v>7280</v>
      </c>
      <c r="S8" s="16">
        <v>8100</v>
      </c>
      <c r="T8" s="17">
        <v>54524.111442129113</v>
      </c>
      <c r="U8" s="19"/>
    </row>
    <row r="9" spans="1:21" x14ac:dyDescent="0.25">
      <c r="A9" s="4">
        <v>3</v>
      </c>
      <c r="B9" s="6" t="s">
        <v>28</v>
      </c>
      <c r="C9" s="4" t="s">
        <v>107</v>
      </c>
      <c r="D9" s="4">
        <v>14311.4634821119</v>
      </c>
      <c r="E9" s="4">
        <v>3283.1997369999999</v>
      </c>
      <c r="F9" s="5">
        <v>23</v>
      </c>
      <c r="G9" s="5">
        <f>O6*F9/100</f>
        <v>66343.5</v>
      </c>
      <c r="H9" s="5">
        <f>P6*F9/100</f>
        <v>73027.116000000009</v>
      </c>
      <c r="I9" s="5">
        <f>Q6*F9/100</f>
        <v>15927.652315608619</v>
      </c>
      <c r="J9" s="5">
        <f>R6*F9/100</f>
        <v>17090.150000000001</v>
      </c>
      <c r="K9" s="5">
        <f>S6*F9/100</f>
        <v>16487.55</v>
      </c>
      <c r="L9" s="5">
        <f t="shared" si="0"/>
        <v>115848.85231560863</v>
      </c>
      <c r="M9" s="13">
        <v>6</v>
      </c>
      <c r="N9" s="6" t="s">
        <v>76</v>
      </c>
      <c r="O9" s="14">
        <v>151990</v>
      </c>
      <c r="P9" s="14">
        <v>101980.5</v>
      </c>
      <c r="Q9" s="14">
        <v>34341.859443425026</v>
      </c>
      <c r="R9" s="15">
        <v>50600</v>
      </c>
      <c r="S9" s="16">
        <v>46970</v>
      </c>
      <c r="T9" s="17">
        <v>283901.85944342503</v>
      </c>
      <c r="U9" s="19"/>
    </row>
    <row r="10" spans="1:21" x14ac:dyDescent="0.25">
      <c r="A10" s="4">
        <v>3</v>
      </c>
      <c r="B10" s="6" t="s">
        <v>28</v>
      </c>
      <c r="C10" s="4" t="s">
        <v>23</v>
      </c>
      <c r="D10" s="4">
        <v>14311.4634821119</v>
      </c>
      <c r="E10" s="4">
        <v>3777.2079650000001</v>
      </c>
      <c r="F10" s="5">
        <v>26.5</v>
      </c>
      <c r="G10" s="5">
        <f>O6*F10/100</f>
        <v>76439.25</v>
      </c>
      <c r="H10" s="5">
        <f>P6*F10/100</f>
        <v>84139.938000000009</v>
      </c>
      <c r="I10" s="5">
        <f>Q6*F10/100</f>
        <v>18351.425494070802</v>
      </c>
      <c r="J10" s="5">
        <f>R6*F10/100</f>
        <v>19690.825000000001</v>
      </c>
      <c r="K10" s="5">
        <f>S6*F10/100</f>
        <v>18996.525000000001</v>
      </c>
      <c r="L10" s="5">
        <f t="shared" si="0"/>
        <v>133478.02549407081</v>
      </c>
      <c r="M10" s="13">
        <v>7</v>
      </c>
      <c r="N10" s="6" t="s">
        <v>32</v>
      </c>
      <c r="O10" s="14">
        <v>231340</v>
      </c>
      <c r="P10" s="14">
        <v>290580.2</v>
      </c>
      <c r="Q10" s="14">
        <v>56162.841091671027</v>
      </c>
      <c r="R10" s="15">
        <v>66990</v>
      </c>
      <c r="S10" s="16">
        <v>58000</v>
      </c>
      <c r="T10" s="17">
        <v>412492.84109167103</v>
      </c>
      <c r="U10" s="19"/>
    </row>
    <row r="11" spans="1:21" x14ac:dyDescent="0.25">
      <c r="A11" s="4">
        <v>3</v>
      </c>
      <c r="B11" s="6" t="s">
        <v>28</v>
      </c>
      <c r="C11" s="4" t="s">
        <v>95</v>
      </c>
      <c r="D11" s="4">
        <v>14311.4634821119</v>
      </c>
      <c r="E11" s="4">
        <v>6167.5037519999996</v>
      </c>
      <c r="F11" s="5">
        <v>43.4</v>
      </c>
      <c r="G11" s="5">
        <f>O6*F11/100</f>
        <v>125187.3</v>
      </c>
      <c r="H11" s="5">
        <f>P6*F11/100</f>
        <v>137798.99280000001</v>
      </c>
      <c r="I11" s="5">
        <f>Q6*F11/100</f>
        <v>30054.787412931044</v>
      </c>
      <c r="J11" s="5">
        <f>R6*F11/100</f>
        <v>32248.37</v>
      </c>
      <c r="K11" s="5">
        <f>S6*F11/100</f>
        <v>31111.29</v>
      </c>
      <c r="L11" s="5">
        <f t="shared" si="0"/>
        <v>218601.74741293106</v>
      </c>
      <c r="M11" s="13">
        <v>8</v>
      </c>
      <c r="N11" s="6" t="s">
        <v>63</v>
      </c>
      <c r="O11" s="14">
        <v>234990</v>
      </c>
      <c r="P11" s="14">
        <v>129007</v>
      </c>
      <c r="Q11" s="14">
        <v>27725.773427703662</v>
      </c>
      <c r="R11" s="15">
        <v>20332</v>
      </c>
      <c r="S11" s="16">
        <v>20014</v>
      </c>
      <c r="T11" s="17">
        <v>303061.77342770365</v>
      </c>
      <c r="U11" s="19"/>
    </row>
    <row r="12" spans="1:21" x14ac:dyDescent="0.25">
      <c r="A12" s="4">
        <v>4</v>
      </c>
      <c r="B12" s="6" t="s">
        <v>13</v>
      </c>
      <c r="C12" s="4" t="s">
        <v>98</v>
      </c>
      <c r="D12" s="4">
        <v>11418.957130000001</v>
      </c>
      <c r="E12" s="4">
        <v>2926.9772750000002</v>
      </c>
      <c r="F12" s="5">
        <v>27</v>
      </c>
      <c r="G12" s="5">
        <f>O7*F12/100</f>
        <v>34020</v>
      </c>
      <c r="H12" s="5">
        <f>P7*F12/100</f>
        <v>35891.1</v>
      </c>
      <c r="I12" s="5">
        <f>Q7*F12/100</f>
        <v>8505</v>
      </c>
      <c r="J12" s="5">
        <f>R7*F12/100</f>
        <v>11745</v>
      </c>
      <c r="K12" s="5">
        <f>S7*F12/100</f>
        <v>10638</v>
      </c>
      <c r="L12" s="5">
        <f t="shared" si="0"/>
        <v>64908</v>
      </c>
      <c r="M12" s="13">
        <v>9</v>
      </c>
      <c r="N12" s="6" t="s">
        <v>87</v>
      </c>
      <c r="O12" s="14">
        <v>23490</v>
      </c>
      <c r="P12" s="14">
        <v>66390</v>
      </c>
      <c r="Q12" s="14">
        <v>3245.6675838122756</v>
      </c>
      <c r="R12" s="15">
        <v>9500</v>
      </c>
      <c r="S12" s="16">
        <v>9500</v>
      </c>
      <c r="T12" s="17">
        <v>45735.667583812276</v>
      </c>
      <c r="U12" s="19"/>
    </row>
    <row r="13" spans="1:21" x14ac:dyDescent="0.25">
      <c r="A13" s="4">
        <v>4</v>
      </c>
      <c r="B13" s="6" t="s">
        <v>13</v>
      </c>
      <c r="C13" s="4" t="s">
        <v>41</v>
      </c>
      <c r="D13" s="4">
        <v>11418.957130000001</v>
      </c>
      <c r="E13" s="4">
        <v>8281.7008519999999</v>
      </c>
      <c r="F13" s="5">
        <v>73</v>
      </c>
      <c r="G13" s="5">
        <f>O7*F13/100</f>
        <v>91980</v>
      </c>
      <c r="H13" s="5">
        <f>P7*F13/100</f>
        <v>97038.9</v>
      </c>
      <c r="I13" s="5">
        <f>Q7*F13/100</f>
        <v>22995</v>
      </c>
      <c r="J13" s="5">
        <f>R7*F13/100</f>
        <v>31755</v>
      </c>
      <c r="K13" s="5">
        <f>S7*F13/100</f>
        <v>28762</v>
      </c>
      <c r="L13" s="5">
        <f t="shared" si="0"/>
        <v>175492</v>
      </c>
      <c r="M13" s="13">
        <v>10</v>
      </c>
      <c r="N13" s="6" t="s">
        <v>67</v>
      </c>
      <c r="O13" s="14">
        <v>169790</v>
      </c>
      <c r="P13" s="14">
        <v>227193</v>
      </c>
      <c r="Q13" s="14">
        <v>57968.325228633279</v>
      </c>
      <c r="R13" s="15">
        <v>66403</v>
      </c>
      <c r="S13" s="16">
        <v>64623</v>
      </c>
      <c r="T13" s="17">
        <v>358784.32522863324</v>
      </c>
      <c r="U13" s="19"/>
    </row>
    <row r="14" spans="1:21" x14ac:dyDescent="0.25">
      <c r="A14" s="4">
        <v>68</v>
      </c>
      <c r="B14" s="6" t="s">
        <v>78</v>
      </c>
      <c r="C14" s="4" t="s">
        <v>75</v>
      </c>
      <c r="D14" s="4">
        <v>8084.4016448419798</v>
      </c>
      <c r="E14" s="4">
        <v>1255.6149069999999</v>
      </c>
      <c r="F14" s="5">
        <f>100*E14/D14</f>
        <v>15.531327637600848</v>
      </c>
      <c r="G14" s="5">
        <f>O8*F14/100</f>
        <v>4650.0794946976939</v>
      </c>
      <c r="H14" s="5">
        <f>P8*F14/100</f>
        <v>8887.1654561839441</v>
      </c>
      <c r="I14" s="5">
        <f>Q8*F14/100</f>
        <v>1429.5207042069812</v>
      </c>
      <c r="J14" s="5">
        <f>R8*F14/100</f>
        <v>1130.6806520173418</v>
      </c>
      <c r="K14" s="5">
        <f>S8*F14/100</f>
        <v>1258.0375386456687</v>
      </c>
      <c r="L14" s="5">
        <f t="shared" ref="L14:L15" si="1">G14+I14+J14+K14</f>
        <v>8468.3183895676866</v>
      </c>
      <c r="M14" s="13">
        <v>11</v>
      </c>
      <c r="N14" s="6" t="s">
        <v>74</v>
      </c>
      <c r="O14" s="14">
        <v>64800</v>
      </c>
      <c r="P14" s="14">
        <v>68145</v>
      </c>
      <c r="Q14" s="14">
        <v>4379.5857525308747</v>
      </c>
      <c r="R14" s="15">
        <v>20334</v>
      </c>
      <c r="S14" s="16">
        <v>16539</v>
      </c>
      <c r="T14" s="17">
        <v>106052.58575253087</v>
      </c>
      <c r="U14" s="19"/>
    </row>
    <row r="15" spans="1:21" x14ac:dyDescent="0.25">
      <c r="A15" s="4">
        <v>68</v>
      </c>
      <c r="B15" s="6" t="s">
        <v>78</v>
      </c>
      <c r="C15" s="4" t="s">
        <v>92</v>
      </c>
      <c r="D15" s="4">
        <v>8084.4016448419798</v>
      </c>
      <c r="E15" s="4">
        <v>6828.7867379999998</v>
      </c>
      <c r="F15" s="5">
        <f>100*E15/D15</f>
        <v>84.468672364353779</v>
      </c>
      <c r="G15" s="5">
        <f>O8*F15/100</f>
        <v>25289.920505887523</v>
      </c>
      <c r="H15" s="5">
        <f>P8*F15/100</f>
        <v>48333.734544934508</v>
      </c>
      <c r="I15" s="5">
        <f>Q8*F15/100</f>
        <v>7774.5907381020397</v>
      </c>
      <c r="J15" s="5">
        <f>R8*F15/100</f>
        <v>6149.3193481249546</v>
      </c>
      <c r="K15" s="5">
        <f>S8*F15/100</f>
        <v>6841.9624615126559</v>
      </c>
      <c r="L15" s="5">
        <f t="shared" si="1"/>
        <v>46055.793053627174</v>
      </c>
      <c r="M15" s="13">
        <v>12</v>
      </c>
      <c r="N15" s="6" t="s">
        <v>9</v>
      </c>
      <c r="O15" s="14">
        <v>170120</v>
      </c>
      <c r="P15" s="14">
        <v>140637</v>
      </c>
      <c r="Q15" s="14">
        <v>14320.782317119414</v>
      </c>
      <c r="R15" s="15">
        <v>34271</v>
      </c>
      <c r="S15" s="16">
        <v>27567</v>
      </c>
      <c r="T15" s="17">
        <v>246278.78231711942</v>
      </c>
      <c r="U15" s="19"/>
    </row>
    <row r="16" spans="1:21" x14ac:dyDescent="0.25">
      <c r="A16" s="4">
        <v>5</v>
      </c>
      <c r="B16" s="6" t="s">
        <v>76</v>
      </c>
      <c r="C16" s="4" t="s">
        <v>75</v>
      </c>
      <c r="D16" s="4">
        <v>5589.2568088936196</v>
      </c>
      <c r="E16" s="4">
        <v>704.70743300000004</v>
      </c>
      <c r="F16" s="5">
        <f>100*E16/D16</f>
        <v>12.608249309258259</v>
      </c>
      <c r="G16" s="5">
        <f>O9*F16/100</f>
        <v>19163.278125141627</v>
      </c>
      <c r="H16" s="5">
        <f>P9*F16/100</f>
        <v>12857.95568682812</v>
      </c>
      <c r="I16" s="5">
        <f>Q9*F16/100</f>
        <v>4329.907256062078</v>
      </c>
      <c r="J16" s="5">
        <f>R9*F16/100</f>
        <v>6379.774150484679</v>
      </c>
      <c r="K16" s="5">
        <f>S9*F16/100</f>
        <v>5922.0947005586049</v>
      </c>
      <c r="L16" s="5">
        <f t="shared" ref="L16:L17" si="2">G16+I16+J16+K16</f>
        <v>35795.054232246985</v>
      </c>
      <c r="M16" s="13">
        <v>16</v>
      </c>
      <c r="N16" s="6" t="s">
        <v>8</v>
      </c>
      <c r="O16" s="14">
        <v>52450</v>
      </c>
      <c r="P16" s="14">
        <v>72860</v>
      </c>
      <c r="Q16" s="14">
        <v>37583.963802697683</v>
      </c>
      <c r="R16" s="15">
        <v>25637</v>
      </c>
      <c r="S16" s="16">
        <v>25102</v>
      </c>
      <c r="T16" s="23">
        <v>140772.96380269769</v>
      </c>
      <c r="U16" s="19"/>
    </row>
    <row r="17" spans="1:21" x14ac:dyDescent="0.25">
      <c r="A17" s="4">
        <v>5</v>
      </c>
      <c r="B17" s="6" t="s">
        <v>76</v>
      </c>
      <c r="C17" s="4" t="s">
        <v>94</v>
      </c>
      <c r="D17" s="4">
        <v>5589.2568088936196</v>
      </c>
      <c r="E17" s="4">
        <v>4884.5493759999999</v>
      </c>
      <c r="F17" s="5">
        <f>100*E17/D17</f>
        <v>87.391750692645047</v>
      </c>
      <c r="G17" s="5">
        <f>O9*F17/100</f>
        <v>132826.7218777512</v>
      </c>
      <c r="H17" s="5">
        <f>P9*F17/100</f>
        <v>89122.544315112886</v>
      </c>
      <c r="I17" s="5">
        <f>Q9*F17/100</f>
        <v>30011.952188016578</v>
      </c>
      <c r="J17" s="5">
        <f>R9*F17/100</f>
        <v>44220.225850478389</v>
      </c>
      <c r="K17" s="5">
        <f>S9*F17/100</f>
        <v>41047.905300335377</v>
      </c>
      <c r="L17" s="5">
        <f t="shared" si="2"/>
        <v>248106.80521658156</v>
      </c>
      <c r="M17" s="13">
        <v>17</v>
      </c>
      <c r="N17" s="6" t="s">
        <v>40</v>
      </c>
      <c r="O17" s="14">
        <v>91370</v>
      </c>
      <c r="P17" s="14">
        <v>95260.1</v>
      </c>
      <c r="Q17" s="14">
        <v>20966.355242162514</v>
      </c>
      <c r="R17" s="15">
        <v>24500</v>
      </c>
      <c r="S17" s="16">
        <v>24000</v>
      </c>
      <c r="T17" s="17">
        <v>160836.35524216251</v>
      </c>
      <c r="U17" s="19"/>
    </row>
    <row r="18" spans="1:21" x14ac:dyDescent="0.25">
      <c r="A18" s="4">
        <v>6</v>
      </c>
      <c r="B18" s="6" t="s">
        <v>32</v>
      </c>
      <c r="C18" s="4" t="s">
        <v>92</v>
      </c>
      <c r="D18" s="4">
        <v>25256.265309976898</v>
      </c>
      <c r="E18" s="4">
        <v>2139.6315610000001</v>
      </c>
      <c r="F18" s="5">
        <v>8.3000000000000007</v>
      </c>
      <c r="G18" s="5">
        <f>O10*F18/100</f>
        <v>19201.22</v>
      </c>
      <c r="H18" s="5">
        <f>P10*F18/100</f>
        <v>24118.156600000002</v>
      </c>
      <c r="I18" s="5">
        <f>Q10*F18/100</f>
        <v>4661.5158106086956</v>
      </c>
      <c r="J18" s="5">
        <f>R10*F18/100</f>
        <v>5560.17</v>
      </c>
      <c r="K18" s="5">
        <f>S10*F18/100</f>
        <v>4814.0000000000009</v>
      </c>
      <c r="L18" s="5">
        <f t="shared" ref="L18:L19" si="3">G18+I18+J18+K18</f>
        <v>34236.905810608696</v>
      </c>
      <c r="M18" s="13">
        <v>18</v>
      </c>
      <c r="N18" s="6" t="s">
        <v>10</v>
      </c>
      <c r="O18" s="14">
        <v>45890</v>
      </c>
      <c r="P18" s="14">
        <v>52433.599999999999</v>
      </c>
      <c r="Q18" s="14">
        <v>12921.213921906137</v>
      </c>
      <c r="R18" s="15">
        <v>13000</v>
      </c>
      <c r="S18" s="16">
        <v>11000</v>
      </c>
      <c r="T18" s="23">
        <v>82811.213921906136</v>
      </c>
      <c r="U18" s="19"/>
    </row>
    <row r="19" spans="1:21" x14ac:dyDescent="0.25">
      <c r="A19" s="4">
        <v>6</v>
      </c>
      <c r="B19" s="6" t="s">
        <v>32</v>
      </c>
      <c r="C19" s="4" t="s">
        <v>75</v>
      </c>
      <c r="D19" s="4">
        <v>25256.265309976898</v>
      </c>
      <c r="E19" s="4">
        <v>5241.7577449999999</v>
      </c>
      <c r="F19" s="5">
        <v>21</v>
      </c>
      <c r="G19" s="5">
        <f>O10*F19/100</f>
        <v>48581.4</v>
      </c>
      <c r="H19" s="5">
        <f>P10*F19/100</f>
        <v>61021.842000000004</v>
      </c>
      <c r="I19" s="5">
        <f>Q10*F19/100</f>
        <v>11794.196629250915</v>
      </c>
      <c r="J19" s="5">
        <f>R10*F19/100</f>
        <v>14067.9</v>
      </c>
      <c r="K19" s="5">
        <f>S10*F19/100</f>
        <v>12180</v>
      </c>
      <c r="L19" s="5">
        <f t="shared" si="3"/>
        <v>86623.49662925092</v>
      </c>
      <c r="M19" s="13">
        <v>19</v>
      </c>
      <c r="N19" s="6" t="s">
        <v>26</v>
      </c>
      <c r="O19" s="14">
        <v>125840</v>
      </c>
      <c r="P19" s="14">
        <v>36500.699999999997</v>
      </c>
      <c r="Q19" s="14">
        <v>16525.452570237154</v>
      </c>
      <c r="R19" s="15">
        <v>15746</v>
      </c>
      <c r="S19" s="16">
        <v>12687</v>
      </c>
      <c r="T19" s="17">
        <v>170798.45257023716</v>
      </c>
      <c r="U19" s="19"/>
    </row>
    <row r="20" spans="1:21" x14ac:dyDescent="0.25">
      <c r="A20" s="4">
        <v>6</v>
      </c>
      <c r="B20" s="6" t="s">
        <v>32</v>
      </c>
      <c r="C20" s="4" t="s">
        <v>23</v>
      </c>
      <c r="D20" s="4">
        <v>25256.265309976898</v>
      </c>
      <c r="E20" s="4">
        <v>17840.455834</v>
      </c>
      <c r="F20" s="5">
        <v>70.7</v>
      </c>
      <c r="G20" s="5">
        <f>O10*F20/100</f>
        <v>163557.38</v>
      </c>
      <c r="H20" s="5">
        <f>P10*F20/100</f>
        <v>205440.20140000002</v>
      </c>
      <c r="I20" s="5">
        <f>Q10*F20/100</f>
        <v>39707.128651811421</v>
      </c>
      <c r="J20" s="5">
        <f>R10*F20/100</f>
        <v>47361.93</v>
      </c>
      <c r="K20" s="5">
        <f>S10*F20/100</f>
        <v>41006</v>
      </c>
      <c r="L20" s="5">
        <f t="shared" ref="L20" si="4">G20+I20+J20+K20</f>
        <v>291632.43865181145</v>
      </c>
      <c r="M20" s="13">
        <v>20</v>
      </c>
      <c r="N20" s="6" t="s">
        <v>96</v>
      </c>
      <c r="O20" s="14">
        <v>108140</v>
      </c>
      <c r="P20" s="14">
        <v>111140</v>
      </c>
      <c r="Q20" s="14">
        <v>22559.246905647036</v>
      </c>
      <c r="R20" s="15">
        <v>26955</v>
      </c>
      <c r="S20" s="16">
        <v>25845</v>
      </c>
      <c r="T20" s="17">
        <v>183499.24690564704</v>
      </c>
      <c r="U20" s="19"/>
    </row>
    <row r="21" spans="1:21" x14ac:dyDescent="0.25">
      <c r="A21" s="4">
        <v>7</v>
      </c>
      <c r="B21" s="6" t="s">
        <v>63</v>
      </c>
      <c r="C21" s="4" t="s">
        <v>61</v>
      </c>
      <c r="D21" s="4">
        <v>20476.457439999998</v>
      </c>
      <c r="E21" s="4">
        <v>1535.1809129999999</v>
      </c>
      <c r="F21" s="5">
        <v>8</v>
      </c>
      <c r="G21" s="5">
        <f>O11*F21/100</f>
        <v>18799.2</v>
      </c>
      <c r="H21" s="5">
        <f>P11*F21/100</f>
        <v>10320.56</v>
      </c>
      <c r="I21" s="5">
        <f>Q11*F21/100</f>
        <v>2218.0618742162928</v>
      </c>
      <c r="J21" s="5">
        <f>R11*F21/100</f>
        <v>1626.56</v>
      </c>
      <c r="K21" s="5">
        <f>S11*F21/100</f>
        <v>1601.12</v>
      </c>
      <c r="L21" s="5">
        <f t="shared" ref="L21:L23" si="5">G21+I21+J21+K21</f>
        <v>24244.941874216292</v>
      </c>
      <c r="M21" s="13">
        <v>21</v>
      </c>
      <c r="N21" s="6" t="s">
        <v>6</v>
      </c>
      <c r="O21" s="14">
        <v>143190</v>
      </c>
      <c r="P21" s="14">
        <v>119290.3</v>
      </c>
      <c r="Q21" s="14">
        <v>74603.00962078014</v>
      </c>
      <c r="R21" s="15">
        <v>50356</v>
      </c>
      <c r="S21" s="16">
        <v>47097</v>
      </c>
      <c r="T21" s="17">
        <v>315246.00962078013</v>
      </c>
      <c r="U21" s="24"/>
    </row>
    <row r="22" spans="1:21" x14ac:dyDescent="0.25">
      <c r="A22" s="4">
        <v>7</v>
      </c>
      <c r="B22" s="6" t="s">
        <v>63</v>
      </c>
      <c r="C22" s="4" t="s">
        <v>104</v>
      </c>
      <c r="D22" s="4">
        <v>20476.457439999998</v>
      </c>
      <c r="E22" s="4">
        <v>6747.0722310000001</v>
      </c>
      <c r="F22" s="5">
        <v>34</v>
      </c>
      <c r="G22" s="5">
        <f>O11*F22/100</f>
        <v>79896.600000000006</v>
      </c>
      <c r="H22" s="5">
        <f>P11*F22/100</f>
        <v>43862.38</v>
      </c>
      <c r="I22" s="5">
        <f>Q11*F22/100</f>
        <v>9426.7629654192442</v>
      </c>
      <c r="J22" s="5">
        <f>R11*F22/100</f>
        <v>6912.88</v>
      </c>
      <c r="K22" s="5">
        <f>S11*F22/100</f>
        <v>6804.76</v>
      </c>
      <c r="L22" s="5">
        <f t="shared" si="5"/>
        <v>103041.00296541925</v>
      </c>
      <c r="M22" s="13">
        <v>22</v>
      </c>
      <c r="N22" s="6" t="s">
        <v>7</v>
      </c>
      <c r="O22" s="14">
        <v>151450</v>
      </c>
      <c r="P22" s="14">
        <v>120609</v>
      </c>
      <c r="Q22" s="14">
        <v>14018.715546688767</v>
      </c>
      <c r="R22" s="15">
        <v>24620</v>
      </c>
      <c r="S22" s="16">
        <v>26719</v>
      </c>
      <c r="T22" s="17">
        <v>216807.71554668876</v>
      </c>
      <c r="U22" s="19"/>
    </row>
    <row r="23" spans="1:21" x14ac:dyDescent="0.25">
      <c r="A23" s="4">
        <v>7</v>
      </c>
      <c r="B23" s="6" t="s">
        <v>63</v>
      </c>
      <c r="C23" s="4" t="s">
        <v>97</v>
      </c>
      <c r="D23" s="4">
        <v>20476.457439999998</v>
      </c>
      <c r="E23" s="4">
        <v>11806.78505</v>
      </c>
      <c r="F23" s="5">
        <v>58</v>
      </c>
      <c r="G23" s="5">
        <f>O11*F23/100</f>
        <v>136294.20000000001</v>
      </c>
      <c r="H23" s="5">
        <f>P11*F23/100</f>
        <v>74824.06</v>
      </c>
      <c r="I23" s="5">
        <f>Q11*F23/100</f>
        <v>16080.948588068124</v>
      </c>
      <c r="J23" s="5">
        <f>R11*F23/100</f>
        <v>11792.56</v>
      </c>
      <c r="K23" s="5">
        <f>S11*F23/100</f>
        <v>11608.12</v>
      </c>
      <c r="L23" s="5">
        <f t="shared" si="5"/>
        <v>175775.82858806814</v>
      </c>
      <c r="M23" s="13">
        <v>23</v>
      </c>
      <c r="N23" s="6" t="s">
        <v>29</v>
      </c>
      <c r="O23" s="14">
        <v>94390</v>
      </c>
      <c r="P23" s="14">
        <v>116873.8</v>
      </c>
      <c r="Q23" s="14">
        <v>24512.396300489727</v>
      </c>
      <c r="R23" s="15">
        <v>36060</v>
      </c>
      <c r="S23" s="16">
        <v>32800</v>
      </c>
      <c r="T23" s="23">
        <v>187762.39630048972</v>
      </c>
      <c r="U23" s="19"/>
    </row>
    <row r="24" spans="1:21" x14ac:dyDescent="0.25">
      <c r="A24" s="4">
        <v>75</v>
      </c>
      <c r="B24" s="6" t="s">
        <v>87</v>
      </c>
      <c r="C24" s="4" t="s">
        <v>98</v>
      </c>
      <c r="D24" s="4">
        <v>5390.3620389999996</v>
      </c>
      <c r="E24" s="4">
        <v>5287.2875139999996</v>
      </c>
      <c r="F24" s="5">
        <v>100</v>
      </c>
      <c r="G24" s="5">
        <f>O12*F24/100</f>
        <v>23490</v>
      </c>
      <c r="H24" s="5">
        <f>P12*F24/100</f>
        <v>66390</v>
      </c>
      <c r="I24" s="5">
        <f>Q12*F24/100</f>
        <v>3245.6675838122756</v>
      </c>
      <c r="J24" s="5">
        <f>R12*F24/100</f>
        <v>9500</v>
      </c>
      <c r="K24" s="5">
        <f>S12*F24/100</f>
        <v>9500</v>
      </c>
      <c r="L24" s="5">
        <f t="shared" ref="L24" si="6">G24+I24+J24+K24</f>
        <v>45735.667583812276</v>
      </c>
      <c r="M24" s="13">
        <v>24</v>
      </c>
      <c r="N24" s="6" t="s">
        <v>81</v>
      </c>
      <c r="O24" s="14">
        <v>326640</v>
      </c>
      <c r="P24" s="14">
        <v>254997.1</v>
      </c>
      <c r="Q24" s="14">
        <v>80973.134993924585</v>
      </c>
      <c r="R24" s="15">
        <v>66000</v>
      </c>
      <c r="S24" s="16">
        <v>60900</v>
      </c>
      <c r="T24" s="17">
        <v>534513.13499392453</v>
      </c>
      <c r="U24" s="19"/>
    </row>
    <row r="25" spans="1:21" x14ac:dyDescent="0.25">
      <c r="A25" s="4">
        <v>8</v>
      </c>
      <c r="B25" s="6" t="s">
        <v>67</v>
      </c>
      <c r="C25" s="4" t="s">
        <v>65</v>
      </c>
      <c r="D25" s="4">
        <v>7452.2946250000005</v>
      </c>
      <c r="E25" s="4">
        <v>516.57568400000002</v>
      </c>
      <c r="F25" s="5">
        <v>8</v>
      </c>
      <c r="G25" s="5">
        <f>O13*F25/100</f>
        <v>13583.2</v>
      </c>
      <c r="H25" s="5">
        <f>P13*F25/100</f>
        <v>18175.439999999999</v>
      </c>
      <c r="I25" s="5">
        <f>Q13*F25/100</f>
        <v>4637.4660182906628</v>
      </c>
      <c r="J25" s="5">
        <f>R13*F25/100</f>
        <v>5312.24</v>
      </c>
      <c r="K25" s="5">
        <f>S13*F25/100</f>
        <v>5169.84</v>
      </c>
      <c r="L25" s="5">
        <f t="shared" ref="L25:L26" si="7">G25+I25+J25+K25</f>
        <v>28702.746018290662</v>
      </c>
      <c r="M25" s="13">
        <v>25</v>
      </c>
      <c r="N25" s="6" t="s">
        <v>73</v>
      </c>
      <c r="O25" s="14">
        <v>143000</v>
      </c>
      <c r="P25" s="14">
        <v>163947.79999999999</v>
      </c>
      <c r="Q25" s="14">
        <v>31989.741667903043</v>
      </c>
      <c r="R25" s="15">
        <v>78622</v>
      </c>
      <c r="S25" s="16">
        <v>83747</v>
      </c>
      <c r="T25" s="17">
        <v>337358.74166790303</v>
      </c>
      <c r="U25" s="19"/>
    </row>
    <row r="26" spans="1:21" x14ac:dyDescent="0.25">
      <c r="A26" s="4">
        <v>8</v>
      </c>
      <c r="B26" s="6" t="s">
        <v>67</v>
      </c>
      <c r="C26" s="4" t="s">
        <v>86</v>
      </c>
      <c r="D26" s="4">
        <v>7452.2946250000005</v>
      </c>
      <c r="E26" s="4">
        <v>6757.2824890000002</v>
      </c>
      <c r="F26" s="5">
        <v>92</v>
      </c>
      <c r="G26" s="5">
        <f>O13*F26/100</f>
        <v>156206.79999999999</v>
      </c>
      <c r="H26" s="5">
        <f>P13*F26/100</f>
        <v>209017.56</v>
      </c>
      <c r="I26" s="5">
        <f>Q13*F26/100</f>
        <v>53330.859210342613</v>
      </c>
      <c r="J26" s="5">
        <f>R13*F26/100</f>
        <v>61090.76</v>
      </c>
      <c r="K26" s="5">
        <f>S13*F26/100</f>
        <v>59453.16</v>
      </c>
      <c r="L26" s="5">
        <f t="shared" si="7"/>
        <v>330081.57921034261</v>
      </c>
      <c r="M26" s="13">
        <v>26</v>
      </c>
      <c r="N26" s="6" t="s">
        <v>55</v>
      </c>
      <c r="O26" s="14">
        <v>132950</v>
      </c>
      <c r="P26" s="14">
        <v>208822</v>
      </c>
      <c r="Q26" s="14">
        <v>50940.91073136362</v>
      </c>
      <c r="R26" s="15">
        <v>46000</v>
      </c>
      <c r="S26" s="16">
        <v>45000</v>
      </c>
      <c r="T26" s="17">
        <v>274890.91073136363</v>
      </c>
      <c r="U26" s="19"/>
    </row>
    <row r="27" spans="1:21" x14ac:dyDescent="0.25">
      <c r="A27" s="4">
        <v>9</v>
      </c>
      <c r="B27" s="6" t="s">
        <v>74</v>
      </c>
      <c r="C27" s="4" t="s">
        <v>107</v>
      </c>
      <c r="D27" s="4">
        <v>7954.2291050000003</v>
      </c>
      <c r="E27" s="4">
        <v>7641.3837599999997</v>
      </c>
      <c r="F27" s="5">
        <v>100</v>
      </c>
      <c r="G27" s="5">
        <f>O14*F27/100</f>
        <v>64800</v>
      </c>
      <c r="H27" s="5">
        <f>P14*F27/100</f>
        <v>68145</v>
      </c>
      <c r="I27" s="5">
        <f>Q14*F27/100</f>
        <v>4379.5857525308747</v>
      </c>
      <c r="J27" s="5">
        <f>R14*F27/100</f>
        <v>20334</v>
      </c>
      <c r="K27" s="5">
        <f>S14*F27/100</f>
        <v>16539</v>
      </c>
      <c r="L27" s="5">
        <f t="shared" ref="L27" si="8">G27+I27+J27+K27</f>
        <v>106052.58575253087</v>
      </c>
      <c r="M27" s="13">
        <v>28</v>
      </c>
      <c r="N27" s="6" t="s">
        <v>36</v>
      </c>
      <c r="O27" s="14">
        <v>71190</v>
      </c>
      <c r="P27" s="14">
        <v>71988</v>
      </c>
      <c r="Q27" s="14">
        <v>12582</v>
      </c>
      <c r="R27" s="15">
        <v>15540</v>
      </c>
      <c r="S27" s="16">
        <v>13750</v>
      </c>
      <c r="T27" s="17">
        <v>113062</v>
      </c>
      <c r="U27" s="19"/>
    </row>
    <row r="28" spans="1:21" x14ac:dyDescent="0.25">
      <c r="A28" s="4">
        <v>10</v>
      </c>
      <c r="B28" s="6" t="s">
        <v>9</v>
      </c>
      <c r="C28" s="4" t="s">
        <v>38</v>
      </c>
      <c r="D28" s="4">
        <v>14399.727080000001</v>
      </c>
      <c r="E28" s="4">
        <v>1195.16347</v>
      </c>
      <c r="F28" s="5">
        <v>8.5</v>
      </c>
      <c r="G28" s="5">
        <f>O15*F28/100</f>
        <v>14460.2</v>
      </c>
      <c r="H28" s="5">
        <f>P15*F28/100</f>
        <v>11954.145</v>
      </c>
      <c r="I28" s="5">
        <f>Q15*F28/100</f>
        <v>1217.2664969551502</v>
      </c>
      <c r="J28" s="5">
        <f>R15*F28/100</f>
        <v>2913.0349999999999</v>
      </c>
      <c r="K28" s="5">
        <f>S15*F28/100</f>
        <v>2343.1950000000002</v>
      </c>
      <c r="L28" s="5">
        <f t="shared" ref="L28:L30" si="9">G28+I28+J28+K28</f>
        <v>20933.696496955148</v>
      </c>
      <c r="M28" s="13">
        <v>29</v>
      </c>
      <c r="N28" s="6" t="s">
        <v>60</v>
      </c>
      <c r="O28" s="14">
        <v>320860</v>
      </c>
      <c r="P28" s="14">
        <v>306136.5</v>
      </c>
      <c r="Q28" s="14">
        <v>90115.598790735792</v>
      </c>
      <c r="R28" s="15">
        <v>91565</v>
      </c>
      <c r="S28" s="16">
        <v>88570</v>
      </c>
      <c r="T28" s="17">
        <v>591110.59879073582</v>
      </c>
      <c r="U28" s="19"/>
    </row>
    <row r="29" spans="1:21" x14ac:dyDescent="0.25">
      <c r="A29" s="4">
        <v>10</v>
      </c>
      <c r="B29" s="6" t="s">
        <v>9</v>
      </c>
      <c r="C29" s="4" t="s">
        <v>88</v>
      </c>
      <c r="D29" s="4">
        <v>14399.727080000001</v>
      </c>
      <c r="E29" s="4">
        <v>2224.6380079999999</v>
      </c>
      <c r="F29" s="5">
        <v>16</v>
      </c>
      <c r="G29" s="5">
        <f>O15*F29/100</f>
        <v>27219.200000000001</v>
      </c>
      <c r="H29" s="5">
        <f>P15*F29/100</f>
        <v>22501.919999999998</v>
      </c>
      <c r="I29" s="5">
        <f>Q15*F29/100</f>
        <v>2291.3251707391064</v>
      </c>
      <c r="J29" s="5">
        <f>R15*F29/100</f>
        <v>5483.36</v>
      </c>
      <c r="K29" s="5">
        <f>S15*F29/100</f>
        <v>4410.72</v>
      </c>
      <c r="L29" s="5">
        <f t="shared" si="9"/>
        <v>39404.605170739109</v>
      </c>
      <c r="M29" s="13">
        <v>30</v>
      </c>
      <c r="N29" s="6" t="s">
        <v>46</v>
      </c>
      <c r="O29" s="14">
        <v>185740</v>
      </c>
      <c r="P29" s="14">
        <v>225280</v>
      </c>
      <c r="Q29" s="14">
        <v>42057.249772823401</v>
      </c>
      <c r="R29" s="15">
        <v>39970</v>
      </c>
      <c r="S29" s="16">
        <v>35700</v>
      </c>
      <c r="T29" s="17">
        <v>303467.24977282342</v>
      </c>
      <c r="U29" s="19"/>
    </row>
    <row r="30" spans="1:21" x14ac:dyDescent="0.25">
      <c r="A30" s="4">
        <v>10</v>
      </c>
      <c r="B30" s="6" t="s">
        <v>9</v>
      </c>
      <c r="C30" s="4" t="s">
        <v>3</v>
      </c>
      <c r="D30" s="4">
        <v>14399.727080000001</v>
      </c>
      <c r="E30" s="4">
        <v>10805.008797</v>
      </c>
      <c r="F30" s="5">
        <v>75.5</v>
      </c>
      <c r="G30" s="5">
        <f>O15*F30/100</f>
        <v>128440.6</v>
      </c>
      <c r="H30" s="5">
        <f>P15*F30/100</f>
        <v>106180.935</v>
      </c>
      <c r="I30" s="5">
        <f>Q15*F30/100</f>
        <v>10812.190649425156</v>
      </c>
      <c r="J30" s="5">
        <f>R15*F30/100</f>
        <v>25874.605</v>
      </c>
      <c r="K30" s="5">
        <f>S15*F30/100</f>
        <v>20813.084999999999</v>
      </c>
      <c r="L30" s="5">
        <f t="shared" si="9"/>
        <v>185940.48064942515</v>
      </c>
      <c r="M30" s="13">
        <v>31</v>
      </c>
      <c r="N30" s="6" t="s">
        <v>44</v>
      </c>
      <c r="O30" s="14">
        <v>240100</v>
      </c>
      <c r="P30" s="14">
        <v>524454</v>
      </c>
      <c r="Q30" s="14">
        <v>61933.853558946212</v>
      </c>
      <c r="R30" s="15">
        <v>86150</v>
      </c>
      <c r="S30" s="16">
        <v>79470</v>
      </c>
      <c r="T30" s="17">
        <v>467653.85355894623</v>
      </c>
      <c r="U30" s="19"/>
    </row>
    <row r="31" spans="1:21" x14ac:dyDescent="0.25">
      <c r="A31" s="4">
        <v>11</v>
      </c>
      <c r="B31" s="6" t="s">
        <v>8</v>
      </c>
      <c r="C31" s="4" t="s">
        <v>23</v>
      </c>
      <c r="D31" s="4">
        <v>4183.4456471997501</v>
      </c>
      <c r="E31" s="4">
        <v>4100.0883210000002</v>
      </c>
      <c r="F31" s="5">
        <v>100</v>
      </c>
      <c r="G31" s="5">
        <f>O16*F31/100</f>
        <v>52450</v>
      </c>
      <c r="H31" s="5">
        <f>P16*F31/100</f>
        <v>72860</v>
      </c>
      <c r="I31" s="5">
        <f>Q16*F31/100</f>
        <v>37583.963802697683</v>
      </c>
      <c r="J31" s="5">
        <f>R16*F31/100</f>
        <v>25637</v>
      </c>
      <c r="K31" s="5">
        <f>S16*F31/100</f>
        <v>25102</v>
      </c>
      <c r="L31" s="5">
        <f t="shared" ref="L31:L32" si="10">G31+I31+J31+K31</f>
        <v>140772.96380269769</v>
      </c>
      <c r="M31" s="13">
        <v>32</v>
      </c>
      <c r="N31" s="6" t="s">
        <v>31</v>
      </c>
      <c r="O31" s="14">
        <v>178490</v>
      </c>
      <c r="P31" s="14">
        <v>263739.40000000002</v>
      </c>
      <c r="Q31" s="14">
        <v>26617.642630689847</v>
      </c>
      <c r="R31" s="15">
        <v>38170</v>
      </c>
      <c r="S31" s="16">
        <v>28974</v>
      </c>
      <c r="T31" s="17">
        <v>272251.64263068984</v>
      </c>
      <c r="U31" s="19"/>
    </row>
    <row r="32" spans="1:21" x14ac:dyDescent="0.25">
      <c r="A32" s="4">
        <v>12</v>
      </c>
      <c r="B32" s="6" t="s">
        <v>40</v>
      </c>
      <c r="C32" s="4" t="s">
        <v>41</v>
      </c>
      <c r="D32" s="4">
        <v>8504.7380106495802</v>
      </c>
      <c r="E32" s="4">
        <v>8504.7380109999995</v>
      </c>
      <c r="F32" s="5">
        <f>100*E32/D32</f>
        <v>100.00000000412028</v>
      </c>
      <c r="G32" s="5">
        <f>O17*F32/100</f>
        <v>91370.000003764697</v>
      </c>
      <c r="H32" s="5">
        <f>P17*F32/100</f>
        <v>95260.100003924977</v>
      </c>
      <c r="I32" s="5">
        <f>Q17*F32/100</f>
        <v>20966.355243026384</v>
      </c>
      <c r="J32" s="5">
        <f>R17*F32/100</f>
        <v>24500.00000100947</v>
      </c>
      <c r="K32" s="5">
        <f>S17*F32/100</f>
        <v>24000.000000988868</v>
      </c>
      <c r="L32" s="5">
        <f t="shared" si="10"/>
        <v>160836.35524878942</v>
      </c>
      <c r="M32" s="13">
        <v>33</v>
      </c>
      <c r="N32" s="6" t="s">
        <v>49</v>
      </c>
      <c r="O32" s="14">
        <v>64490</v>
      </c>
      <c r="P32" s="14">
        <v>67214.100000000006</v>
      </c>
      <c r="Q32" s="14">
        <v>15962.249302796541</v>
      </c>
      <c r="R32" s="15">
        <v>26912</v>
      </c>
      <c r="S32" s="16">
        <v>24000</v>
      </c>
      <c r="T32" s="17">
        <v>131364.24930279655</v>
      </c>
      <c r="U32" s="19"/>
    </row>
    <row r="33" spans="1:21" x14ac:dyDescent="0.25">
      <c r="A33" s="4">
        <v>13</v>
      </c>
      <c r="B33" s="6" t="s">
        <v>10</v>
      </c>
      <c r="C33" s="4" t="s">
        <v>11</v>
      </c>
      <c r="D33" s="4">
        <v>8440.1619691695196</v>
      </c>
      <c r="E33" s="4">
        <v>4077.4188909999998</v>
      </c>
      <c r="F33" s="5">
        <f>100*E33/D33</f>
        <v>48.309723271829611</v>
      </c>
      <c r="G33" s="5">
        <f>O18*F33/100</f>
        <v>22169.332009442605</v>
      </c>
      <c r="H33" s="5">
        <f>P18*F33/100</f>
        <v>25330.527061458048</v>
      </c>
      <c r="I33" s="5">
        <f>Q18*F33/100</f>
        <v>6242.2026890339775</v>
      </c>
      <c r="J33" s="5">
        <f>R18*F33/100</f>
        <v>6280.2640253378495</v>
      </c>
      <c r="K33" s="5">
        <f>S18*F33/100</f>
        <v>5314.0695599012579</v>
      </c>
      <c r="L33" s="5">
        <f t="shared" ref="L33:L34" si="11">G33+I33+J33+K33</f>
        <v>40005.868283715696</v>
      </c>
      <c r="M33" s="13">
        <v>34</v>
      </c>
      <c r="N33" s="6" t="s">
        <v>71</v>
      </c>
      <c r="O33" s="14">
        <v>199370</v>
      </c>
      <c r="P33" s="14">
        <v>117724</v>
      </c>
      <c r="Q33" s="14">
        <v>54194.381562346593</v>
      </c>
      <c r="R33" s="15">
        <v>41507</v>
      </c>
      <c r="S33" s="16">
        <v>41716</v>
      </c>
      <c r="T33" s="17">
        <v>336787.38156234659</v>
      </c>
      <c r="U33" s="19"/>
    </row>
    <row r="34" spans="1:21" x14ac:dyDescent="0.25">
      <c r="A34" s="4">
        <v>13</v>
      </c>
      <c r="B34" s="6" t="s">
        <v>10</v>
      </c>
      <c r="C34" s="4" t="s">
        <v>41</v>
      </c>
      <c r="D34" s="4">
        <v>8440.1619691695196</v>
      </c>
      <c r="E34" s="4">
        <v>4362.7430780000004</v>
      </c>
      <c r="F34" s="5">
        <f>100*E34/D34</f>
        <v>51.690276726161905</v>
      </c>
      <c r="G34" s="5">
        <f>O18*F34/100</f>
        <v>23720.667989635702</v>
      </c>
      <c r="H34" s="5">
        <f>P18*F34/100</f>
        <v>27103.072937488825</v>
      </c>
      <c r="I34" s="5">
        <f>Q18*F34/100</f>
        <v>6679.0112326126391</v>
      </c>
      <c r="J34" s="5">
        <f>R18*F34/100</f>
        <v>6719.7359744010482</v>
      </c>
      <c r="K34" s="5">
        <f>S18*F34/100</f>
        <v>5685.9304398778095</v>
      </c>
      <c r="L34" s="5">
        <f t="shared" si="11"/>
        <v>42805.3456365272</v>
      </c>
      <c r="M34" s="13">
        <v>35</v>
      </c>
      <c r="N34" s="6" t="s">
        <v>47</v>
      </c>
      <c r="O34" s="14">
        <v>75750</v>
      </c>
      <c r="P34" s="14">
        <v>50182</v>
      </c>
      <c r="Q34" s="14">
        <v>32797.422346573876</v>
      </c>
      <c r="R34" s="15">
        <v>35775</v>
      </c>
      <c r="S34" s="16">
        <v>29204</v>
      </c>
      <c r="T34" s="17">
        <v>173526.42234657388</v>
      </c>
      <c r="U34" s="19"/>
    </row>
    <row r="35" spans="1:21" x14ac:dyDescent="0.25">
      <c r="A35" s="4">
        <v>14</v>
      </c>
      <c r="B35" s="6" t="s">
        <v>26</v>
      </c>
      <c r="C35" s="4" t="s">
        <v>100</v>
      </c>
      <c r="D35" s="4">
        <v>8430.00818709335</v>
      </c>
      <c r="E35" s="4">
        <v>3961.5522510000001</v>
      </c>
      <c r="F35" s="5">
        <f>100*E35/D35</f>
        <v>46.993456744980165</v>
      </c>
      <c r="G35" s="5">
        <f>O19*F35/100</f>
        <v>59136.565967883042</v>
      </c>
      <c r="H35" s="5">
        <f>P19*F35/100</f>
        <v>17152.940666114973</v>
      </c>
      <c r="I35" s="5">
        <f>Q19*F35/100</f>
        <v>7765.8814055066105</v>
      </c>
      <c r="J35" s="5">
        <f>R19*F35/100</f>
        <v>7399.589699064577</v>
      </c>
      <c r="K35" s="5">
        <f>S19*F35/100</f>
        <v>5962.0598572356339</v>
      </c>
      <c r="L35" s="5">
        <f t="shared" ref="L35:L36" si="12">G35+I35+J35+K35</f>
        <v>80264.096929689855</v>
      </c>
      <c r="M35" s="13">
        <v>36</v>
      </c>
      <c r="N35" s="6" t="s">
        <v>52</v>
      </c>
      <c r="O35" s="14">
        <v>17200</v>
      </c>
      <c r="P35" s="14">
        <v>16770</v>
      </c>
      <c r="Q35" s="14">
        <v>6891.073269608386</v>
      </c>
      <c r="R35" s="15">
        <v>5000</v>
      </c>
      <c r="S35" s="16">
        <v>2000</v>
      </c>
      <c r="T35" s="17">
        <v>31091.073269608387</v>
      </c>
      <c r="U35" s="19"/>
    </row>
    <row r="36" spans="1:21" x14ac:dyDescent="0.25">
      <c r="A36" s="4">
        <v>14</v>
      </c>
      <c r="B36" s="6" t="s">
        <v>26</v>
      </c>
      <c r="C36" s="4" t="s">
        <v>23</v>
      </c>
      <c r="D36" s="4">
        <v>8430.00818709335</v>
      </c>
      <c r="E36" s="4">
        <v>4468.4559360000003</v>
      </c>
      <c r="F36" s="5">
        <f>100*E36/D36</f>
        <v>53.006543253912483</v>
      </c>
      <c r="G36" s="5">
        <f>O19*F36/100</f>
        <v>66703.434030723467</v>
      </c>
      <c r="H36" s="5">
        <f>P19*F36/100</f>
        <v>19347.759333480833</v>
      </c>
      <c r="I36" s="5">
        <f>Q19*F36/100</f>
        <v>8759.5711645475494</v>
      </c>
      <c r="J36" s="5">
        <f>R19*F36/100</f>
        <v>8346.4103007610593</v>
      </c>
      <c r="K36" s="5">
        <f>S19*F36/100</f>
        <v>6724.9401426238765</v>
      </c>
      <c r="L36" s="5">
        <f t="shared" si="12"/>
        <v>90534.35563865595</v>
      </c>
      <c r="M36" s="13">
        <v>37</v>
      </c>
      <c r="N36" s="6" t="s">
        <v>91</v>
      </c>
      <c r="O36" s="14">
        <v>26550</v>
      </c>
      <c r="P36" s="14">
        <v>85891.3</v>
      </c>
      <c r="Q36" s="14">
        <v>7447.5357638643891</v>
      </c>
      <c r="R36" s="15">
        <v>16795</v>
      </c>
      <c r="S36" s="16">
        <v>13750</v>
      </c>
      <c r="T36" s="17">
        <v>64542.535763864391</v>
      </c>
      <c r="U36" s="19"/>
    </row>
    <row r="37" spans="1:21" x14ac:dyDescent="0.25">
      <c r="A37" s="4">
        <v>15</v>
      </c>
      <c r="B37" s="6" t="s">
        <v>96</v>
      </c>
      <c r="C37" s="4" t="s">
        <v>104</v>
      </c>
      <c r="D37" s="4">
        <v>7076.6536698239097</v>
      </c>
      <c r="E37" s="4">
        <v>1531.021559</v>
      </c>
      <c r="F37" s="5">
        <v>22</v>
      </c>
      <c r="G37" s="5">
        <f>O20*F37/100</f>
        <v>23790.799999999999</v>
      </c>
      <c r="H37" s="5">
        <f>P20*F37/100</f>
        <v>24450.799999999999</v>
      </c>
      <c r="I37" s="5">
        <f>Q20*F37/100</f>
        <v>4963.0343192423479</v>
      </c>
      <c r="J37" s="5">
        <f>R20*F37/100</f>
        <v>5930.1</v>
      </c>
      <c r="K37" s="5">
        <f>S20*F37/100</f>
        <v>5685.9</v>
      </c>
      <c r="L37" s="5">
        <f t="shared" ref="L37:L39" si="13">G37+I37+J37+K37</f>
        <v>40369.834319242349</v>
      </c>
      <c r="M37" s="13">
        <v>39</v>
      </c>
      <c r="N37" s="6" t="s">
        <v>93</v>
      </c>
      <c r="O37" s="14">
        <v>104250</v>
      </c>
      <c r="P37" s="14">
        <v>99731</v>
      </c>
      <c r="Q37" s="14">
        <v>19661.057610368593</v>
      </c>
      <c r="R37" s="15">
        <v>17480</v>
      </c>
      <c r="S37" s="16">
        <v>15400</v>
      </c>
      <c r="T37" s="17">
        <v>156791.05761036859</v>
      </c>
      <c r="U37" s="19"/>
    </row>
    <row r="38" spans="1:21" x14ac:dyDescent="0.25">
      <c r="A38" s="4">
        <v>15</v>
      </c>
      <c r="B38" s="6" t="s">
        <v>96</v>
      </c>
      <c r="C38" s="4" t="s">
        <v>97</v>
      </c>
      <c r="D38" s="4">
        <v>7076.6536698239097</v>
      </c>
      <c r="E38" s="4">
        <v>2042.720746</v>
      </c>
      <c r="F38" s="5">
        <v>29</v>
      </c>
      <c r="G38" s="5">
        <f>O20*F38/100</f>
        <v>31360.6</v>
      </c>
      <c r="H38" s="5">
        <f>P20*F38/100</f>
        <v>32230.6</v>
      </c>
      <c r="I38" s="5">
        <f>Q20*F38/100</f>
        <v>6542.1816026376409</v>
      </c>
      <c r="J38" s="5">
        <f>R20*F38/100</f>
        <v>7816.95</v>
      </c>
      <c r="K38" s="5">
        <f>S20*F38/100</f>
        <v>7495.05</v>
      </c>
      <c r="L38" s="5">
        <f t="shared" si="13"/>
        <v>53214.781602637639</v>
      </c>
      <c r="M38" s="13">
        <v>58</v>
      </c>
      <c r="N38" s="6" t="s">
        <v>21</v>
      </c>
      <c r="O38" s="14">
        <v>334230</v>
      </c>
      <c r="P38" s="14">
        <v>266812</v>
      </c>
      <c r="Q38" s="14">
        <v>69079.048681544402</v>
      </c>
      <c r="R38" s="15">
        <v>65133</v>
      </c>
      <c r="S38" s="16">
        <v>57695</v>
      </c>
      <c r="T38" s="17">
        <v>526137.04868154437</v>
      </c>
      <c r="U38" s="19"/>
    </row>
    <row r="39" spans="1:21" x14ac:dyDescent="0.25">
      <c r="A39" s="4">
        <v>15</v>
      </c>
      <c r="B39" s="6" t="s">
        <v>96</v>
      </c>
      <c r="C39" s="4" t="s">
        <v>106</v>
      </c>
      <c r="D39" s="4">
        <v>7076.6536698239097</v>
      </c>
      <c r="E39" s="4">
        <v>3459.886653</v>
      </c>
      <c r="F39" s="5">
        <v>49</v>
      </c>
      <c r="G39" s="5">
        <f>O20*F39/100</f>
        <v>52988.6</v>
      </c>
      <c r="H39" s="5">
        <f>P20*F39/100</f>
        <v>54458.6</v>
      </c>
      <c r="I39" s="5">
        <f>Q20*F39/100</f>
        <v>11054.030983767048</v>
      </c>
      <c r="J39" s="5">
        <f>R20*F39/100</f>
        <v>13207.95</v>
      </c>
      <c r="K39" s="5">
        <f>S20*F39/100</f>
        <v>12664.05</v>
      </c>
      <c r="L39" s="5">
        <f t="shared" si="13"/>
        <v>89914.630983767056</v>
      </c>
      <c r="M39" s="13">
        <v>40</v>
      </c>
      <c r="N39" s="6" t="s">
        <v>33</v>
      </c>
      <c r="O39" s="14">
        <v>61550</v>
      </c>
      <c r="P39" s="14">
        <v>69015</v>
      </c>
      <c r="Q39" s="14">
        <v>13021.508746122581</v>
      </c>
      <c r="R39" s="15">
        <v>11450</v>
      </c>
      <c r="S39" s="16">
        <v>10581</v>
      </c>
      <c r="T39" s="17">
        <v>96602.508746122578</v>
      </c>
      <c r="U39" s="19"/>
    </row>
    <row r="40" spans="1:21" x14ac:dyDescent="0.25">
      <c r="A40" s="4">
        <v>16</v>
      </c>
      <c r="B40" s="6" t="s">
        <v>6</v>
      </c>
      <c r="C40" s="4" t="s">
        <v>38</v>
      </c>
      <c r="D40" s="4">
        <v>10938.674279999999</v>
      </c>
      <c r="E40" s="4">
        <v>1818.3907529999999</v>
      </c>
      <c r="F40" s="5">
        <f>100*E40/D40</f>
        <v>16.62350213978581</v>
      </c>
      <c r="G40" s="5">
        <f>O21*F40/100</f>
        <v>23803.192713959303</v>
      </c>
      <c r="H40" s="5">
        <f>P21*F40/100</f>
        <v>19830.225573056912</v>
      </c>
      <c r="I40" s="5">
        <f>Q21*F40/100</f>
        <v>12401.632900655</v>
      </c>
      <c r="J40" s="5">
        <f>R21*F40/100</f>
        <v>8370.9307375105418</v>
      </c>
      <c r="K40" s="5">
        <f>S21*F40/100</f>
        <v>7829.1708027749228</v>
      </c>
      <c r="L40" s="5">
        <f t="shared" ref="L40:L42" si="14">G40+I40+J40+K40</f>
        <v>52404.927154899764</v>
      </c>
      <c r="M40" s="13">
        <v>41</v>
      </c>
      <c r="N40" s="6" t="s">
        <v>4</v>
      </c>
      <c r="O40" s="14">
        <v>153450</v>
      </c>
      <c r="P40" s="14">
        <v>183184</v>
      </c>
      <c r="Q40" s="14">
        <v>27910.290382268846</v>
      </c>
      <c r="R40" s="15">
        <v>47213</v>
      </c>
      <c r="S40" s="16">
        <v>45395</v>
      </c>
      <c r="T40" s="17">
        <v>273968.29038226884</v>
      </c>
      <c r="U40" s="19"/>
    </row>
    <row r="41" spans="1:21" x14ac:dyDescent="0.25">
      <c r="A41" s="4">
        <v>16</v>
      </c>
      <c r="B41" s="6" t="s">
        <v>6</v>
      </c>
      <c r="C41" s="4" t="s">
        <v>23</v>
      </c>
      <c r="D41" s="4">
        <v>10938.674279999999</v>
      </c>
      <c r="E41" s="4">
        <v>1897.121007</v>
      </c>
      <c r="F41" s="5">
        <f>100*E41/D41</f>
        <v>17.343244331432825</v>
      </c>
      <c r="G41" s="5">
        <f>O21*F41/100</f>
        <v>24833.791558178662</v>
      </c>
      <c r="H41" s="5">
        <f>P21*F41/100</f>
        <v>20688.808192699213</v>
      </c>
      <c r="I41" s="5">
        <f>Q21*F41/100</f>
        <v>12938.582237134236</v>
      </c>
      <c r="J41" s="5">
        <f>R21*F41/100</f>
        <v>8733.364115536313</v>
      </c>
      <c r="K41" s="5">
        <f>S21*F41/100</f>
        <v>8168.1477827749168</v>
      </c>
      <c r="L41" s="5">
        <f t="shared" si="14"/>
        <v>54673.885693624135</v>
      </c>
      <c r="M41" s="13">
        <v>45</v>
      </c>
      <c r="N41" s="6" t="s">
        <v>54</v>
      </c>
      <c r="O41" s="14">
        <v>60200</v>
      </c>
      <c r="P41" s="14">
        <v>83710</v>
      </c>
      <c r="Q41" s="14">
        <v>16032</v>
      </c>
      <c r="R41" s="15">
        <v>10420</v>
      </c>
      <c r="S41" s="16">
        <v>9140</v>
      </c>
      <c r="T41" s="17">
        <v>95792</v>
      </c>
      <c r="U41" s="19"/>
    </row>
    <row r="42" spans="1:21" x14ac:dyDescent="0.25">
      <c r="A42" s="4">
        <v>16</v>
      </c>
      <c r="B42" s="6" t="s">
        <v>6</v>
      </c>
      <c r="C42" s="4" t="s">
        <v>3</v>
      </c>
      <c r="D42" s="4">
        <v>10938.674279999999</v>
      </c>
      <c r="E42" s="4">
        <v>7223.1625210000002</v>
      </c>
      <c r="F42" s="5">
        <f>100*E42/D42</f>
        <v>66.033253537923258</v>
      </c>
      <c r="G42" s="5">
        <f>O21*F42/100</f>
        <v>94553.015740952309</v>
      </c>
      <c r="H42" s="5">
        <f>P21*F42/100</f>
        <v>78771.266245149265</v>
      </c>
      <c r="I42" s="5">
        <f>Q21*F42/100</f>
        <v>49262.794489811036</v>
      </c>
      <c r="J42" s="5">
        <f>R21*F42/100</f>
        <v>33251.705151556635</v>
      </c>
      <c r="K42" s="5">
        <f>S21*F42/100</f>
        <v>31099.681418755717</v>
      </c>
      <c r="L42" s="5">
        <f t="shared" si="14"/>
        <v>208167.19680107571</v>
      </c>
      <c r="M42" s="13">
        <v>46</v>
      </c>
      <c r="N42" s="6" t="s">
        <v>79</v>
      </c>
      <c r="O42" s="14">
        <v>172790</v>
      </c>
      <c r="P42" s="14">
        <v>105043.2</v>
      </c>
      <c r="Q42" s="14">
        <v>40533</v>
      </c>
      <c r="R42" s="15">
        <v>26668</v>
      </c>
      <c r="S42" s="16">
        <v>26469</v>
      </c>
      <c r="T42" s="17">
        <v>266460</v>
      </c>
      <c r="U42" s="19"/>
    </row>
    <row r="43" spans="1:21" x14ac:dyDescent="0.25">
      <c r="A43" s="4">
        <v>17</v>
      </c>
      <c r="B43" s="6" t="s">
        <v>7</v>
      </c>
      <c r="C43" s="4" t="s">
        <v>88</v>
      </c>
      <c r="D43" s="4">
        <v>9559.7962110000008</v>
      </c>
      <c r="E43" s="4">
        <v>3115.1604400000001</v>
      </c>
      <c r="F43" s="5">
        <v>33</v>
      </c>
      <c r="G43" s="5">
        <f>O22*F43/100</f>
        <v>49978.5</v>
      </c>
      <c r="H43" s="5">
        <f>P22*F43/100</f>
        <v>39800.97</v>
      </c>
      <c r="I43" s="5">
        <f>Q22*F43/100</f>
        <v>4626.1761304072934</v>
      </c>
      <c r="J43" s="5">
        <f>R22*F43/100</f>
        <v>8124.6</v>
      </c>
      <c r="K43" s="5">
        <f>S22*F43/100</f>
        <v>8817.27</v>
      </c>
      <c r="L43" s="5">
        <f t="shared" ref="L43:L44" si="15">G43+I43+J43+K43</f>
        <v>71546.546130407296</v>
      </c>
      <c r="M43" s="13">
        <v>47</v>
      </c>
      <c r="N43" s="6" t="s">
        <v>15</v>
      </c>
      <c r="O43" s="14">
        <v>218540</v>
      </c>
      <c r="P43" s="14">
        <v>242089.9</v>
      </c>
      <c r="Q43" s="14">
        <v>57155</v>
      </c>
      <c r="R43" s="15">
        <v>63500</v>
      </c>
      <c r="S43" s="16">
        <v>49203</v>
      </c>
      <c r="T43" s="17">
        <v>388398</v>
      </c>
      <c r="U43" s="19"/>
    </row>
    <row r="44" spans="1:21" x14ac:dyDescent="0.25">
      <c r="A44" s="4">
        <v>17</v>
      </c>
      <c r="B44" s="6" t="s">
        <v>7</v>
      </c>
      <c r="C44" s="4" t="s">
        <v>38</v>
      </c>
      <c r="D44" s="4">
        <v>9559.7962110000008</v>
      </c>
      <c r="E44" s="4">
        <v>6374.1205470000004</v>
      </c>
      <c r="F44" s="5">
        <v>67</v>
      </c>
      <c r="G44" s="5">
        <f>O22*F44/100</f>
        <v>101471.5</v>
      </c>
      <c r="H44" s="5">
        <f>P22*F44/100</f>
        <v>80808.03</v>
      </c>
      <c r="I44" s="5">
        <f>Q22*F44/100</f>
        <v>9392.5394162814737</v>
      </c>
      <c r="J44" s="5">
        <f>R22*F44/100</f>
        <v>16495.400000000001</v>
      </c>
      <c r="K44" s="5">
        <f>S22*F44/100</f>
        <v>17901.73</v>
      </c>
      <c r="L44" s="5">
        <f t="shared" si="15"/>
        <v>145261.16941628148</v>
      </c>
      <c r="M44" s="13">
        <v>48</v>
      </c>
      <c r="N44" s="6" t="s">
        <v>37</v>
      </c>
      <c r="O44" s="14">
        <v>58640</v>
      </c>
      <c r="P44" s="14">
        <v>63116</v>
      </c>
      <c r="Q44" s="14">
        <v>13554</v>
      </c>
      <c r="R44" s="15">
        <v>13220</v>
      </c>
      <c r="S44" s="16">
        <v>16000</v>
      </c>
      <c r="T44" s="17">
        <v>101414</v>
      </c>
      <c r="U44" s="19"/>
    </row>
    <row r="45" spans="1:21" x14ac:dyDescent="0.25">
      <c r="A45" s="4">
        <v>18</v>
      </c>
      <c r="B45" s="6" t="s">
        <v>29</v>
      </c>
      <c r="C45" s="4" t="s">
        <v>100</v>
      </c>
      <c r="D45" s="4">
        <v>7281.4386842735703</v>
      </c>
      <c r="E45" s="4">
        <v>1679.681701</v>
      </c>
      <c r="F45" s="5">
        <v>24</v>
      </c>
      <c r="G45" s="5">
        <f>O23*F45/100</f>
        <v>22653.599999999999</v>
      </c>
      <c r="H45" s="5">
        <f>P23*F45/100</f>
        <v>28049.712000000003</v>
      </c>
      <c r="I45" s="5">
        <f>Q23*F45/100</f>
        <v>5882.975112117535</v>
      </c>
      <c r="J45" s="5">
        <f>R23*F45/100</f>
        <v>8654.4</v>
      </c>
      <c r="K45" s="5">
        <f>S23*F45/100</f>
        <v>7872</v>
      </c>
      <c r="L45" s="5">
        <f t="shared" ref="L45:L46" si="16">G45+I45+J45+K45</f>
        <v>45062.975112117536</v>
      </c>
      <c r="M45" s="13">
        <v>50</v>
      </c>
      <c r="N45" s="6" t="s">
        <v>84</v>
      </c>
      <c r="O45" s="14">
        <v>84900</v>
      </c>
      <c r="P45" s="14">
        <v>87576.7</v>
      </c>
      <c r="Q45" s="14">
        <v>16660</v>
      </c>
      <c r="R45" s="15">
        <v>14500</v>
      </c>
      <c r="S45" s="16">
        <v>15500</v>
      </c>
      <c r="T45" s="17">
        <v>131560</v>
      </c>
      <c r="U45" s="19"/>
    </row>
    <row r="46" spans="1:21" x14ac:dyDescent="0.25">
      <c r="A46" s="4">
        <v>18</v>
      </c>
      <c r="B46" s="6" t="s">
        <v>29</v>
      </c>
      <c r="C46" s="4" t="s">
        <v>75</v>
      </c>
      <c r="D46" s="4">
        <v>7281.4386842735703</v>
      </c>
      <c r="E46" s="4">
        <v>5527.0298009999997</v>
      </c>
      <c r="F46" s="5">
        <v>76</v>
      </c>
      <c r="G46" s="5">
        <f>O23*F46/100</f>
        <v>71736.399999999994</v>
      </c>
      <c r="H46" s="5">
        <f>P23*F46/100</f>
        <v>88824.088000000003</v>
      </c>
      <c r="I46" s="5">
        <f>Q23*F46/100</f>
        <v>18629.421188372191</v>
      </c>
      <c r="J46" s="5">
        <f>R23*F46/100</f>
        <v>27405.599999999999</v>
      </c>
      <c r="K46" s="5">
        <f>S23*F46/100</f>
        <v>24928</v>
      </c>
      <c r="L46" s="5">
        <f t="shared" si="16"/>
        <v>142699.42118837219</v>
      </c>
      <c r="M46" s="13">
        <v>52</v>
      </c>
      <c r="N46" s="6" t="s">
        <v>30</v>
      </c>
      <c r="O46" s="14">
        <v>33730</v>
      </c>
      <c r="P46" s="14">
        <v>69940</v>
      </c>
      <c r="Q46" s="14">
        <v>3460</v>
      </c>
      <c r="R46" s="15">
        <v>10094</v>
      </c>
      <c r="S46" s="16">
        <v>7900</v>
      </c>
      <c r="T46" s="17">
        <v>55184</v>
      </c>
      <c r="U46" s="19"/>
    </row>
    <row r="47" spans="1:21" x14ac:dyDescent="0.25">
      <c r="A47" s="4">
        <v>19</v>
      </c>
      <c r="B47" s="6" t="s">
        <v>81</v>
      </c>
      <c r="C47" s="4" t="s">
        <v>94</v>
      </c>
      <c r="D47" s="4">
        <v>12742.590235784701</v>
      </c>
      <c r="E47" s="4">
        <v>4221.5216440000004</v>
      </c>
      <c r="F47" s="5">
        <f>100*E47/D47</f>
        <v>33.129226992992407</v>
      </c>
      <c r="G47" s="5">
        <f>O24*F47/100</f>
        <v>108213.30704991041</v>
      </c>
      <c r="H47" s="5">
        <f>P24*F47/100</f>
        <v>84478.568084547835</v>
      </c>
      <c r="I47" s="5">
        <f>Q24*F47/100</f>
        <v>26825.773695479445</v>
      </c>
      <c r="J47" s="5">
        <f>R24*F47/100</f>
        <v>21865.289815374988</v>
      </c>
      <c r="K47" s="5">
        <f>S24*F47/100</f>
        <v>20175.699238732377</v>
      </c>
      <c r="L47" s="5">
        <f t="shared" ref="L47" si="17">G47+I47+J47+K47</f>
        <v>177080.06979949723</v>
      </c>
      <c r="M47" s="13">
        <v>53</v>
      </c>
      <c r="N47" s="6" t="s">
        <v>22</v>
      </c>
      <c r="O47" s="14">
        <v>284190</v>
      </c>
      <c r="P47" s="14">
        <v>309346</v>
      </c>
      <c r="Q47" s="14">
        <v>56308.007383092547</v>
      </c>
      <c r="R47" s="15">
        <v>62355</v>
      </c>
      <c r="S47" s="16">
        <v>58950</v>
      </c>
      <c r="T47" s="17">
        <v>461803.00738309254</v>
      </c>
      <c r="U47" s="19"/>
    </row>
    <row r="48" spans="1:21" x14ac:dyDescent="0.25">
      <c r="A48" s="4">
        <v>19</v>
      </c>
      <c r="B48" s="6" t="s">
        <v>81</v>
      </c>
      <c r="C48" s="4" t="s">
        <v>75</v>
      </c>
      <c r="D48" s="4">
        <v>12742.590235784701</v>
      </c>
      <c r="E48" s="4">
        <v>8521.0685909999993</v>
      </c>
      <c r="F48" s="5">
        <f>100*E48/D48</f>
        <v>66.870773000849482</v>
      </c>
      <c r="G48" s="5">
        <f>O24*F48/100</f>
        <v>218426.69292997476</v>
      </c>
      <c r="H48" s="5">
        <f>P24*F48/100</f>
        <v>170518.53189974916</v>
      </c>
      <c r="I48" s="5">
        <f>Q24*F48/100</f>
        <v>54147.361293458722</v>
      </c>
      <c r="J48" s="5">
        <f>R24*F48/100</f>
        <v>44134.710180560658</v>
      </c>
      <c r="K48" s="5">
        <f>S24*F48/100</f>
        <v>40724.300757517332</v>
      </c>
      <c r="L48" s="5">
        <f t="shared" ref="L48" si="18">G48+I48+J48+K48</f>
        <v>357433.06516151148</v>
      </c>
      <c r="M48" s="13">
        <v>54</v>
      </c>
      <c r="N48" s="6" t="s">
        <v>5</v>
      </c>
      <c r="O48" s="14">
        <v>174620</v>
      </c>
      <c r="P48" s="14">
        <v>123220</v>
      </c>
      <c r="Q48" s="14">
        <v>107281.62587639224</v>
      </c>
      <c r="R48" s="15">
        <v>52419</v>
      </c>
      <c r="S48" s="16">
        <v>53931</v>
      </c>
      <c r="T48" s="17">
        <v>388251.62587639224</v>
      </c>
      <c r="U48" s="19"/>
    </row>
    <row r="49" spans="1:21" x14ac:dyDescent="0.25">
      <c r="A49" s="4">
        <v>20</v>
      </c>
      <c r="B49" s="6" t="s">
        <v>73</v>
      </c>
      <c r="C49" s="4" t="s">
        <v>106</v>
      </c>
      <c r="D49" s="4">
        <v>11751.645829162801</v>
      </c>
      <c r="E49" s="4">
        <v>513.34562200000005</v>
      </c>
      <c r="F49" s="5">
        <v>5</v>
      </c>
      <c r="G49" s="5">
        <f>O25*F49/100</f>
        <v>7150</v>
      </c>
      <c r="H49" s="5">
        <f>P25*F49/100</f>
        <v>8197.39</v>
      </c>
      <c r="I49" s="5">
        <f>Q25*F49/100</f>
        <v>1599.487083395152</v>
      </c>
      <c r="J49" s="5">
        <f>R25*F49/100</f>
        <v>3931.1</v>
      </c>
      <c r="K49" s="5">
        <f>S25*F49/100</f>
        <v>4187.3500000000004</v>
      </c>
      <c r="L49" s="5">
        <f t="shared" ref="L49:L51" si="19">G49+I49+J49+K49</f>
        <v>16867.937083395154</v>
      </c>
      <c r="M49" s="13">
        <v>55</v>
      </c>
      <c r="N49" s="6" t="s">
        <v>53</v>
      </c>
      <c r="O49" s="14">
        <v>302950</v>
      </c>
      <c r="P49" s="14">
        <v>313993.90000000002</v>
      </c>
      <c r="Q49" s="14">
        <v>79658.711214415904</v>
      </c>
      <c r="R49" s="15">
        <v>93103</v>
      </c>
      <c r="S49" s="16">
        <v>95606</v>
      </c>
      <c r="T49" s="17">
        <v>571317.71121441596</v>
      </c>
      <c r="U49" s="19"/>
    </row>
    <row r="50" spans="1:21" x14ac:dyDescent="0.25">
      <c r="A50" s="4">
        <v>20</v>
      </c>
      <c r="B50" s="6" t="s">
        <v>73</v>
      </c>
      <c r="C50" s="4" t="s">
        <v>104</v>
      </c>
      <c r="D50" s="4">
        <v>11751.645829162801</v>
      </c>
      <c r="E50" s="4">
        <v>2569.023369</v>
      </c>
      <c r="F50" s="5">
        <v>22</v>
      </c>
      <c r="G50" s="5">
        <f>O25*F50/100</f>
        <v>31460</v>
      </c>
      <c r="H50" s="5">
        <f>P25*F50/100</f>
        <v>36068.515999999996</v>
      </c>
      <c r="I50" s="5">
        <f>Q25*F50/100</f>
        <v>7037.7431669386697</v>
      </c>
      <c r="J50" s="5">
        <f>R25*F50/100</f>
        <v>17296.84</v>
      </c>
      <c r="K50" s="5">
        <f>S25*F50/100</f>
        <v>18424.34</v>
      </c>
      <c r="L50" s="5">
        <f t="shared" si="19"/>
        <v>74218.923166938665</v>
      </c>
      <c r="M50" s="13">
        <v>56</v>
      </c>
      <c r="N50" s="6" t="s">
        <v>2</v>
      </c>
      <c r="O50" s="14">
        <v>164000</v>
      </c>
      <c r="P50" s="14">
        <v>218775</v>
      </c>
      <c r="Q50" s="14">
        <v>38405.044492804969</v>
      </c>
      <c r="R50" s="15">
        <v>49580</v>
      </c>
      <c r="S50" s="16">
        <v>50194</v>
      </c>
      <c r="T50" s="17">
        <v>302179.04449280497</v>
      </c>
      <c r="U50" s="19"/>
    </row>
    <row r="51" spans="1:21" x14ac:dyDescent="0.25">
      <c r="A51" s="4">
        <v>20</v>
      </c>
      <c r="B51" s="6" t="s">
        <v>73</v>
      </c>
      <c r="C51" s="4" t="s">
        <v>107</v>
      </c>
      <c r="D51" s="4">
        <v>11751.645829162801</v>
      </c>
      <c r="E51" s="4">
        <v>8364.1480100000008</v>
      </c>
      <c r="F51" s="5">
        <v>73</v>
      </c>
      <c r="G51" s="5">
        <f>O25*F51/100</f>
        <v>104390</v>
      </c>
      <c r="H51" s="5">
        <f>P25*F51/100</f>
        <v>119681.89399999999</v>
      </c>
      <c r="I51" s="5">
        <f>Q25*F51/100</f>
        <v>23352.511417569222</v>
      </c>
      <c r="J51" s="5">
        <f>R25*F51/100</f>
        <v>57394.06</v>
      </c>
      <c r="K51" s="5">
        <f>S25*F51/100</f>
        <v>61135.31</v>
      </c>
      <c r="L51" s="5">
        <f t="shared" si="19"/>
        <v>246271.88141756921</v>
      </c>
      <c r="M51" s="13">
        <v>42</v>
      </c>
      <c r="N51" s="6" t="s">
        <v>20</v>
      </c>
      <c r="O51" s="14">
        <v>242420</v>
      </c>
      <c r="P51" s="14">
        <v>194785.2</v>
      </c>
      <c r="Q51" s="14">
        <v>40585</v>
      </c>
      <c r="R51" s="15">
        <v>41174</v>
      </c>
      <c r="S51" s="16">
        <v>41286</v>
      </c>
      <c r="T51" s="17">
        <v>365465</v>
      </c>
      <c r="U51" s="19"/>
    </row>
    <row r="52" spans="1:21" x14ac:dyDescent="0.25">
      <c r="A52" s="4">
        <v>21</v>
      </c>
      <c r="B52" s="6" t="s">
        <v>55</v>
      </c>
      <c r="C52" s="4" t="s">
        <v>41</v>
      </c>
      <c r="D52" s="4">
        <v>15490.026363908701</v>
      </c>
      <c r="E52" s="4">
        <v>15490.026363999999</v>
      </c>
      <c r="F52" s="5">
        <f>100*E52/D52</f>
        <v>100.00000000058941</v>
      </c>
      <c r="G52" s="5">
        <f>O26*F52/100</f>
        <v>132950.00000078362</v>
      </c>
      <c r="H52" s="5">
        <f>P26*F52/100</f>
        <v>208822.0000012308</v>
      </c>
      <c r="I52" s="5">
        <f>Q26*F52/100</f>
        <v>50940.910731663869</v>
      </c>
      <c r="J52" s="5">
        <f>R26*F52/100</f>
        <v>46000.000000271124</v>
      </c>
      <c r="K52" s="5">
        <f>S26*F52/100</f>
        <v>45000.00000026523</v>
      </c>
      <c r="L52" s="5">
        <f t="shared" ref="L52" si="20">G52+I52+J52+K52</f>
        <v>274890.91073298384</v>
      </c>
      <c r="M52" s="13">
        <v>57</v>
      </c>
      <c r="N52" s="6" t="s">
        <v>51</v>
      </c>
      <c r="O52" s="14">
        <v>128900</v>
      </c>
      <c r="P52" s="14">
        <v>144350</v>
      </c>
      <c r="Q52" s="14">
        <v>44266.381432457638</v>
      </c>
      <c r="R52" s="15">
        <v>33300</v>
      </c>
      <c r="S52" s="16">
        <v>33800</v>
      </c>
      <c r="T52" s="17">
        <v>240266.38143245765</v>
      </c>
      <c r="U52" s="19"/>
    </row>
    <row r="53" spans="1:21" x14ac:dyDescent="0.25">
      <c r="A53" s="4">
        <v>22</v>
      </c>
      <c r="B53" s="6" t="s">
        <v>36</v>
      </c>
      <c r="C53" s="4" t="s">
        <v>38</v>
      </c>
      <c r="D53" s="4">
        <v>6092.89</v>
      </c>
      <c r="E53" s="4">
        <v>584.18890899999997</v>
      </c>
      <c r="F53" s="5">
        <v>10</v>
      </c>
      <c r="G53" s="5">
        <f>O27*F53/100</f>
        <v>7119</v>
      </c>
      <c r="H53" s="5">
        <f>P27*F53/100</f>
        <v>7198.8</v>
      </c>
      <c r="I53" s="5">
        <f>Q27*F53/100</f>
        <v>1258.2</v>
      </c>
      <c r="J53" s="5">
        <f>R27*F53/100</f>
        <v>1554</v>
      </c>
      <c r="K53" s="5">
        <f>S27*F53/100</f>
        <v>1375</v>
      </c>
      <c r="L53" s="5">
        <f t="shared" ref="L53:L54" si="21">G53+I53+J53+K53</f>
        <v>11306.2</v>
      </c>
      <c r="M53" s="13">
        <v>59</v>
      </c>
      <c r="N53" s="6" t="s">
        <v>105</v>
      </c>
      <c r="O53" s="14">
        <v>102750</v>
      </c>
      <c r="P53" s="14">
        <v>110068</v>
      </c>
      <c r="Q53" s="14">
        <v>13383.798161817112</v>
      </c>
      <c r="R53" s="15">
        <v>26140</v>
      </c>
      <c r="S53" s="16">
        <v>28694</v>
      </c>
      <c r="T53" s="17">
        <v>170967.79816181713</v>
      </c>
      <c r="U53" s="19"/>
    </row>
    <row r="54" spans="1:21" x14ac:dyDescent="0.25">
      <c r="A54" s="4">
        <v>22</v>
      </c>
      <c r="B54" s="6" t="s">
        <v>36</v>
      </c>
      <c r="C54" s="4" t="s">
        <v>34</v>
      </c>
      <c r="D54" s="4">
        <v>6092.89</v>
      </c>
      <c r="E54" s="4">
        <v>5508.6983899999996</v>
      </c>
      <c r="F54" s="5">
        <v>90</v>
      </c>
      <c r="G54" s="5">
        <f>O27*F54/100</f>
        <v>64071</v>
      </c>
      <c r="H54" s="5">
        <f>P27*F54/100</f>
        <v>64789.2</v>
      </c>
      <c r="I54" s="5">
        <f>Q27*F54/100</f>
        <v>11323.8</v>
      </c>
      <c r="J54" s="5">
        <f>R27*F54/100</f>
        <v>13986</v>
      </c>
      <c r="K54" s="5">
        <f>S27*F54/100</f>
        <v>12375</v>
      </c>
      <c r="L54" s="5">
        <f t="shared" si="21"/>
        <v>101755.8</v>
      </c>
      <c r="M54" s="13">
        <v>60</v>
      </c>
      <c r="N54" s="6" t="s">
        <v>12</v>
      </c>
      <c r="O54" s="14">
        <v>28220</v>
      </c>
      <c r="P54" s="14">
        <v>81255</v>
      </c>
      <c r="Q54" s="14">
        <v>10204.422853393913</v>
      </c>
      <c r="R54" s="15">
        <v>6500</v>
      </c>
      <c r="S54" s="16">
        <v>8500</v>
      </c>
      <c r="T54" s="17">
        <v>53424.422853393917</v>
      </c>
      <c r="U54" s="19"/>
    </row>
    <row r="55" spans="1:21" x14ac:dyDescent="0.25">
      <c r="A55" s="4">
        <v>23</v>
      </c>
      <c r="B55" s="6" t="s">
        <v>60</v>
      </c>
      <c r="C55" s="4" t="s">
        <v>41</v>
      </c>
      <c r="D55" s="4">
        <v>9377.4641953556002</v>
      </c>
      <c r="E55" s="4">
        <v>9377.4641950000005</v>
      </c>
      <c r="F55" s="5">
        <f>100*E55/D55</f>
        <v>99.999999996207933</v>
      </c>
      <c r="G55" s="5">
        <f>O28*F55/100</f>
        <v>320859.99998783279</v>
      </c>
      <c r="H55" s="5">
        <f>P28*F55/100</f>
        <v>306136.49998839112</v>
      </c>
      <c r="I55" s="5">
        <f>Q28*F55/100</f>
        <v>90115.598787318537</v>
      </c>
      <c r="J55" s="5">
        <f>R28*F55/100</f>
        <v>91564.999996527782</v>
      </c>
      <c r="K55" s="5">
        <f>S28*F55/100</f>
        <v>88569.999996641374</v>
      </c>
      <c r="L55" s="5">
        <f t="shared" ref="L55:L57" si="22">G55+I55+J55+K55</f>
        <v>591110.59876832052</v>
      </c>
      <c r="M55" s="13">
        <v>61</v>
      </c>
      <c r="N55" s="6" t="s">
        <v>83</v>
      </c>
      <c r="O55" s="14">
        <v>44500</v>
      </c>
      <c r="P55" s="14">
        <v>63569.3</v>
      </c>
      <c r="Q55" s="14">
        <v>8415.2225279374252</v>
      </c>
      <c r="R55" s="15">
        <v>9350</v>
      </c>
      <c r="S55" s="16">
        <v>8050</v>
      </c>
      <c r="T55" s="17">
        <v>70315.222527937425</v>
      </c>
      <c r="U55" s="19"/>
    </row>
    <row r="56" spans="1:21" x14ac:dyDescent="0.25">
      <c r="A56" s="4">
        <v>24</v>
      </c>
      <c r="B56" s="6" t="s">
        <v>46</v>
      </c>
      <c r="C56" s="4" t="s">
        <v>94</v>
      </c>
      <c r="D56" s="4">
        <v>11861.9607669942</v>
      </c>
      <c r="E56" s="4">
        <v>1109.90788</v>
      </c>
      <c r="F56" s="5">
        <v>10</v>
      </c>
      <c r="G56" s="5">
        <f>O29*F56/100</f>
        <v>18574</v>
      </c>
      <c r="H56" s="5">
        <f>P29*F56/100</f>
        <v>22528</v>
      </c>
      <c r="I56" s="5">
        <f>Q29*F56/100</f>
        <v>4205.7249772823407</v>
      </c>
      <c r="J56" s="5">
        <f>R29*F56/100</f>
        <v>3997</v>
      </c>
      <c r="K56" s="5">
        <f>S29*F56/100</f>
        <v>3570</v>
      </c>
      <c r="L56" s="5">
        <f t="shared" si="22"/>
        <v>30346.724977282342</v>
      </c>
      <c r="M56" s="13">
        <v>62</v>
      </c>
      <c r="N56" s="6" t="s">
        <v>18</v>
      </c>
      <c r="O56" s="14">
        <v>107050</v>
      </c>
      <c r="P56" s="14">
        <v>89709.5</v>
      </c>
      <c r="Q56" s="14">
        <v>24500</v>
      </c>
      <c r="R56" s="15">
        <v>26250</v>
      </c>
      <c r="S56" s="16">
        <v>26000</v>
      </c>
      <c r="T56" s="17">
        <v>183800</v>
      </c>
      <c r="U56" s="19"/>
    </row>
    <row r="57" spans="1:21" x14ac:dyDescent="0.25">
      <c r="A57" s="4">
        <v>24</v>
      </c>
      <c r="B57" s="6" t="s">
        <v>46</v>
      </c>
      <c r="C57" s="4" t="s">
        <v>41</v>
      </c>
      <c r="D57" s="4">
        <v>11861.9607669942</v>
      </c>
      <c r="E57" s="4">
        <v>10679.253902</v>
      </c>
      <c r="F57" s="5">
        <v>90</v>
      </c>
      <c r="G57" s="5">
        <f>O29*F57/100</f>
        <v>167166</v>
      </c>
      <c r="H57" s="5">
        <f>P29*F57/100</f>
        <v>202752</v>
      </c>
      <c r="I57" s="5">
        <f>Q29*F57/100</f>
        <v>37851.52479554106</v>
      </c>
      <c r="J57" s="5">
        <f>R29*F57/100</f>
        <v>35973</v>
      </c>
      <c r="K57" s="5">
        <f>S29*F57/100</f>
        <v>32130</v>
      </c>
      <c r="L57" s="5">
        <f t="shared" si="22"/>
        <v>273120.52479554107</v>
      </c>
      <c r="M57" s="13">
        <v>63</v>
      </c>
      <c r="N57" s="6" t="s">
        <v>69</v>
      </c>
      <c r="O57" s="14">
        <v>109620</v>
      </c>
      <c r="P57" s="14">
        <v>50541</v>
      </c>
      <c r="Q57" s="14">
        <v>17279.634977255915</v>
      </c>
      <c r="R57" s="15">
        <v>18273</v>
      </c>
      <c r="S57" s="16">
        <v>19356</v>
      </c>
      <c r="T57" s="17">
        <v>164528.63497725592</v>
      </c>
      <c r="U57" s="19"/>
    </row>
    <row r="58" spans="1:21" x14ac:dyDescent="0.25">
      <c r="A58" s="4">
        <v>25</v>
      </c>
      <c r="B58" s="6" t="s">
        <v>44</v>
      </c>
      <c r="C58" s="4" t="s">
        <v>98</v>
      </c>
      <c r="D58" s="4">
        <v>25186.754643252498</v>
      </c>
      <c r="E58" s="4">
        <v>6920.2567019999997</v>
      </c>
      <c r="F58" s="5">
        <v>27</v>
      </c>
      <c r="G58" s="5">
        <f>O30*F58/100</f>
        <v>64827</v>
      </c>
      <c r="H58" s="5">
        <f>P30*F58/100</f>
        <v>141602.57999999999</v>
      </c>
      <c r="I58" s="5">
        <f>Q30*F58/100</f>
        <v>16722.140460915478</v>
      </c>
      <c r="J58" s="5">
        <f>R30*F58/100</f>
        <v>23260.5</v>
      </c>
      <c r="K58" s="5">
        <f>S30*F58/100</f>
        <v>21456.9</v>
      </c>
      <c r="L58" s="5">
        <f t="shared" ref="L58" si="23">G58+I58+J58+K58</f>
        <v>126266.54046091548</v>
      </c>
      <c r="M58" s="13">
        <v>65</v>
      </c>
      <c r="N58" s="6" t="s">
        <v>68</v>
      </c>
      <c r="O58" s="14">
        <v>16000</v>
      </c>
      <c r="P58" s="14">
        <v>8970</v>
      </c>
      <c r="Q58" s="14">
        <v>4449.2214085793585</v>
      </c>
      <c r="R58" s="15">
        <v>4603</v>
      </c>
      <c r="S58" s="16">
        <v>4454</v>
      </c>
      <c r="T58" s="17">
        <v>29506.22140857936</v>
      </c>
      <c r="U58" s="19"/>
    </row>
    <row r="59" spans="1:21" x14ac:dyDescent="0.25">
      <c r="A59" s="4">
        <v>25</v>
      </c>
      <c r="B59" s="6" t="s">
        <v>44</v>
      </c>
      <c r="C59" s="4" t="s">
        <v>41</v>
      </c>
      <c r="D59" s="4">
        <v>25186.754643252498</v>
      </c>
      <c r="E59" s="4">
        <v>8487.3259240000007</v>
      </c>
      <c r="F59" s="5">
        <v>34</v>
      </c>
      <c r="G59" s="5">
        <f>O30*F59/100</f>
        <v>81634</v>
      </c>
      <c r="H59" s="5">
        <f>P30*F59/100</f>
        <v>178314.36</v>
      </c>
      <c r="I59" s="5">
        <f>Q30*F59/100</f>
        <v>21057.51021004171</v>
      </c>
      <c r="J59" s="5">
        <f>R30*F59/100</f>
        <v>29291</v>
      </c>
      <c r="K59" s="5">
        <f>S30*F59/100</f>
        <v>27019.8</v>
      </c>
      <c r="L59" s="5">
        <f t="shared" ref="L59" si="24">G59+I59+J59+K59</f>
        <v>159002.3102100417</v>
      </c>
      <c r="M59" s="13">
        <v>66</v>
      </c>
      <c r="N59" s="6" t="s">
        <v>25</v>
      </c>
      <c r="O59" s="14">
        <v>53650</v>
      </c>
      <c r="P59" s="14">
        <v>41300</v>
      </c>
      <c r="Q59" s="14">
        <v>9706.8912129033888</v>
      </c>
      <c r="R59" s="15">
        <v>13533</v>
      </c>
      <c r="S59" s="16">
        <v>13730</v>
      </c>
      <c r="T59" s="17">
        <v>90619.891212903385</v>
      </c>
      <c r="U59" s="19"/>
    </row>
    <row r="60" spans="1:21" x14ac:dyDescent="0.25">
      <c r="A60" s="4">
        <v>25</v>
      </c>
      <c r="B60" s="6" t="s">
        <v>44</v>
      </c>
      <c r="C60" s="4" t="s">
        <v>86</v>
      </c>
      <c r="D60" s="4">
        <v>25186.754643252498</v>
      </c>
      <c r="E60" s="4">
        <v>9716.5008909999997</v>
      </c>
      <c r="F60" s="5">
        <v>39</v>
      </c>
      <c r="G60" s="5">
        <f>O30*F60/100</f>
        <v>93639</v>
      </c>
      <c r="H60" s="5">
        <f>P30*F60/100</f>
        <v>204537.06</v>
      </c>
      <c r="I60" s="5">
        <f>Q30*F60/100</f>
        <v>24154.20288798902</v>
      </c>
      <c r="J60" s="5">
        <f>R30*F60/100</f>
        <v>33598.5</v>
      </c>
      <c r="K60" s="5">
        <f>S30*F60/100</f>
        <v>30993.3</v>
      </c>
      <c r="L60" s="5">
        <f t="shared" ref="L60" si="25">G60+I60+J60+K60</f>
        <v>182385.00288798902</v>
      </c>
      <c r="M60" s="13">
        <v>67</v>
      </c>
      <c r="N60" s="6" t="s">
        <v>66</v>
      </c>
      <c r="O60" s="14">
        <v>75630</v>
      </c>
      <c r="P60" s="14">
        <v>90203.1</v>
      </c>
      <c r="Q60" s="14">
        <v>21719.423873803433</v>
      </c>
      <c r="R60" s="15">
        <v>13360</v>
      </c>
      <c r="S60" s="16">
        <v>14500</v>
      </c>
      <c r="T60" s="17">
        <v>125209.42387380343</v>
      </c>
      <c r="U60" s="19"/>
    </row>
    <row r="61" spans="1:21" x14ac:dyDescent="0.25">
      <c r="A61" s="4">
        <v>26</v>
      </c>
      <c r="B61" s="6" t="s">
        <v>31</v>
      </c>
      <c r="C61" s="4" t="s">
        <v>23</v>
      </c>
      <c r="D61" s="4">
        <v>13803.938230923201</v>
      </c>
      <c r="E61" s="4">
        <v>13803.938231</v>
      </c>
      <c r="F61" s="5">
        <f t="shared" ref="F61:F66" si="26">100*E61/D61</f>
        <v>100.00000000055635</v>
      </c>
      <c r="G61" s="5">
        <f>O31*F61/100</f>
        <v>178490.00000099305</v>
      </c>
      <c r="H61" s="5">
        <f>P31*F61/100</f>
        <v>263739.40000146738</v>
      </c>
      <c r="I61" s="5">
        <f>Q31*F61/100</f>
        <v>26617.642630837938</v>
      </c>
      <c r="J61" s="5">
        <f>R31*F61/100</f>
        <v>38170.000000212363</v>
      </c>
      <c r="K61" s="5">
        <f>S31*F61/100</f>
        <v>28974.000000161199</v>
      </c>
      <c r="L61" s="5">
        <f t="shared" ref="L61:L63" si="27">G61+I61+J61+K61</f>
        <v>272251.64263220457</v>
      </c>
      <c r="M61" s="13">
        <v>68</v>
      </c>
      <c r="N61" s="6" t="s">
        <v>57</v>
      </c>
      <c r="O61" s="14">
        <v>80990</v>
      </c>
      <c r="P61" s="14">
        <v>91410</v>
      </c>
      <c r="Q61" s="14">
        <v>39297.350284364817</v>
      </c>
      <c r="R61" s="15">
        <v>23600</v>
      </c>
      <c r="S61" s="16">
        <v>24850</v>
      </c>
      <c r="T61" s="17">
        <v>168737.35028436483</v>
      </c>
      <c r="U61" s="19"/>
    </row>
    <row r="62" spans="1:21" x14ac:dyDescent="0.25">
      <c r="A62" s="4">
        <v>27</v>
      </c>
      <c r="B62" s="6" t="s">
        <v>49</v>
      </c>
      <c r="C62" s="4" t="s">
        <v>89</v>
      </c>
      <c r="D62" s="4">
        <v>6609.34</v>
      </c>
      <c r="E62" s="4">
        <v>406.68082800000002</v>
      </c>
      <c r="F62" s="5">
        <f t="shared" si="26"/>
        <v>6.1531231257583965</v>
      </c>
      <c r="G62" s="5">
        <f>O32*F62/100</f>
        <v>3968.1491038015897</v>
      </c>
      <c r="H62" s="5">
        <f>P32*F62/100</f>
        <v>4135.766330870375</v>
      </c>
      <c r="I62" s="5">
        <f>Q32*F62/100</f>
        <v>982.17685324158242</v>
      </c>
      <c r="J62" s="5">
        <f>R32*F62/100</f>
        <v>1655.9284956040997</v>
      </c>
      <c r="K62" s="5">
        <f>S32*F62/100</f>
        <v>1476.7495501820151</v>
      </c>
      <c r="L62" s="5">
        <f t="shared" si="27"/>
        <v>8083.0040028292869</v>
      </c>
      <c r="M62" s="13">
        <v>69</v>
      </c>
      <c r="N62" s="6" t="s">
        <v>80</v>
      </c>
      <c r="O62" s="14">
        <v>117390</v>
      </c>
      <c r="P62" s="14">
        <v>75306.5</v>
      </c>
      <c r="Q62" s="14">
        <v>25601.852126194703</v>
      </c>
      <c r="R62" s="15">
        <v>18340</v>
      </c>
      <c r="S62" s="16">
        <v>18366</v>
      </c>
      <c r="T62" s="17">
        <v>179697.85212619469</v>
      </c>
      <c r="U62" s="19"/>
    </row>
    <row r="63" spans="1:21" x14ac:dyDescent="0.25">
      <c r="A63" s="4">
        <v>27</v>
      </c>
      <c r="B63" s="6" t="s">
        <v>49</v>
      </c>
      <c r="C63" s="4" t="s">
        <v>99</v>
      </c>
      <c r="D63" s="4">
        <v>6609.34</v>
      </c>
      <c r="E63" s="4">
        <v>1464.4536270000001</v>
      </c>
      <c r="F63" s="5">
        <f t="shared" si="26"/>
        <v>22.157335331515704</v>
      </c>
      <c r="G63" s="5">
        <f>O32*F63/100</f>
        <v>14289.265555294478</v>
      </c>
      <c r="H63" s="5">
        <f>P32*F63/100</f>
        <v>14892.853527060297</v>
      </c>
      <c r="I63" s="5">
        <f>Q32*F63/100</f>
        <v>3536.8091044731573</v>
      </c>
      <c r="J63" s="5">
        <f>R32*F63/100</f>
        <v>5962.9820844175065</v>
      </c>
      <c r="K63" s="5">
        <f>S32*F63/100</f>
        <v>5317.760479563769</v>
      </c>
      <c r="L63" s="5">
        <f t="shared" si="27"/>
        <v>29106.817223748905</v>
      </c>
      <c r="M63" s="13">
        <v>70</v>
      </c>
      <c r="N63" s="6" t="s">
        <v>17</v>
      </c>
      <c r="O63" s="14">
        <v>405000</v>
      </c>
      <c r="P63" s="14">
        <v>373430.9</v>
      </c>
      <c r="Q63" s="14">
        <v>138901.69593950835</v>
      </c>
      <c r="R63" s="15">
        <v>127872</v>
      </c>
      <c r="S63" s="16">
        <v>125300</v>
      </c>
      <c r="T63" s="17">
        <v>797073.69593950838</v>
      </c>
      <c r="U63" s="19"/>
    </row>
    <row r="64" spans="1:21" x14ac:dyDescent="0.25">
      <c r="A64" s="4">
        <v>27</v>
      </c>
      <c r="B64" s="6" t="s">
        <v>49</v>
      </c>
      <c r="C64" s="4" t="s">
        <v>41</v>
      </c>
      <c r="D64" s="4">
        <v>6609.34</v>
      </c>
      <c r="E64" s="4">
        <v>4738.2095959999997</v>
      </c>
      <c r="F64" s="5">
        <f t="shared" si="26"/>
        <v>71.689602834776224</v>
      </c>
      <c r="G64" s="5">
        <f>O32*F64/100</f>
        <v>46232.624868147184</v>
      </c>
      <c r="H64" s="5">
        <f>P32*F64/100</f>
        <v>48185.521338969331</v>
      </c>
      <c r="I64" s="5">
        <f>Q32*F64/100</f>
        <v>11443.273128671677</v>
      </c>
      <c r="J64" s="5">
        <f>R32*F64/100</f>
        <v>19293.105914894979</v>
      </c>
      <c r="K64" s="5">
        <f>S32*F64/100</f>
        <v>17205.504680346294</v>
      </c>
      <c r="L64" s="5">
        <f t="shared" ref="L64" si="28">G64+I64+J64+K64</f>
        <v>94174.508592060127</v>
      </c>
      <c r="M64" s="13">
        <v>73</v>
      </c>
      <c r="N64" s="6" t="s">
        <v>35</v>
      </c>
      <c r="O64" s="14">
        <v>75400</v>
      </c>
      <c r="P64" s="14">
        <v>59932</v>
      </c>
      <c r="Q64" s="14">
        <v>10629.994250970776</v>
      </c>
      <c r="R64" s="15">
        <v>8970</v>
      </c>
      <c r="S64" s="16">
        <v>9380</v>
      </c>
      <c r="T64" s="17">
        <v>104379.99425097078</v>
      </c>
      <c r="U64" s="19"/>
    </row>
    <row r="65" spans="1:21" x14ac:dyDescent="0.25">
      <c r="A65" s="4">
        <v>28</v>
      </c>
      <c r="B65" s="6" t="s">
        <v>71</v>
      </c>
      <c r="C65" s="4" t="s">
        <v>94</v>
      </c>
      <c r="D65" s="4">
        <v>7011.5</v>
      </c>
      <c r="E65" s="4">
        <v>2670.3244110000001</v>
      </c>
      <c r="F65" s="5">
        <f t="shared" si="26"/>
        <v>38.084923497111888</v>
      </c>
      <c r="G65" s="5">
        <f>O33*F65/100</f>
        <v>75929.911976191972</v>
      </c>
      <c r="H65" s="5">
        <f>P33*F65/100</f>
        <v>44835.09533774</v>
      </c>
      <c r="I65" s="5">
        <f>Q33*F65/100</f>
        <v>20639.888757752611</v>
      </c>
      <c r="J65" s="5">
        <f>R33*F65/100</f>
        <v>15807.909195946231</v>
      </c>
      <c r="K65" s="5">
        <f>S33*F65/100</f>
        <v>15887.506686055194</v>
      </c>
      <c r="L65" s="5">
        <f t="shared" ref="L65:L66" si="29">G65+I65+J65+K65</f>
        <v>128265.216615946</v>
      </c>
      <c r="M65" s="13">
        <v>74</v>
      </c>
      <c r="N65" s="6" t="s">
        <v>70</v>
      </c>
      <c r="O65" s="14">
        <v>224140</v>
      </c>
      <c r="P65" s="14">
        <v>183491.20000000001</v>
      </c>
      <c r="Q65" s="14">
        <v>48673.560351352251</v>
      </c>
      <c r="R65" s="15">
        <v>48650</v>
      </c>
      <c r="S65" s="16">
        <v>45210</v>
      </c>
      <c r="T65" s="17">
        <v>366673.56035135227</v>
      </c>
      <c r="U65" s="19"/>
    </row>
    <row r="66" spans="1:21" x14ac:dyDescent="0.25">
      <c r="A66" s="4">
        <v>28</v>
      </c>
      <c r="B66" s="6" t="s">
        <v>71</v>
      </c>
      <c r="C66" s="4" t="s">
        <v>65</v>
      </c>
      <c r="D66" s="4">
        <v>7011.5</v>
      </c>
      <c r="E66" s="4">
        <v>4341.17263</v>
      </c>
      <c r="F66" s="5">
        <f t="shared" si="26"/>
        <v>61.915034300791554</v>
      </c>
      <c r="G66" s="5">
        <f>O33*F66/100</f>
        <v>123440.00388548811</v>
      </c>
      <c r="H66" s="5">
        <f>P33*F66/100</f>
        <v>72888.854980263844</v>
      </c>
      <c r="I66" s="5">
        <f>Q33*F66/100</f>
        <v>33554.469933428743</v>
      </c>
      <c r="J66" s="5">
        <f>R33*F66/100</f>
        <v>25699.073287229552</v>
      </c>
      <c r="K66" s="5">
        <f>S33*F66/100</f>
        <v>25828.475708918202</v>
      </c>
      <c r="L66" s="5">
        <f t="shared" si="29"/>
        <v>208522.02281506461</v>
      </c>
      <c r="M66" s="13">
        <v>75</v>
      </c>
      <c r="N66" s="6" t="s">
        <v>64</v>
      </c>
      <c r="O66" s="14">
        <v>16840</v>
      </c>
      <c r="P66" s="14">
        <v>37188.199999999997</v>
      </c>
      <c r="Q66" s="14">
        <v>2915.2225279374252</v>
      </c>
      <c r="R66" s="15">
        <v>5312</v>
      </c>
      <c r="S66" s="16">
        <v>4365</v>
      </c>
      <c r="T66" s="17">
        <v>29432.222527937425</v>
      </c>
      <c r="U66" s="19"/>
    </row>
    <row r="67" spans="1:21" x14ac:dyDescent="0.25">
      <c r="A67" s="4">
        <v>29</v>
      </c>
      <c r="B67" s="6" t="s">
        <v>47</v>
      </c>
      <c r="C67" s="4" t="s">
        <v>94</v>
      </c>
      <c r="D67" s="4">
        <v>6796.1561485463399</v>
      </c>
      <c r="E67" s="4">
        <v>2828.0467979999999</v>
      </c>
      <c r="F67" s="5">
        <v>43</v>
      </c>
      <c r="G67" s="5">
        <f>O34*F67/100</f>
        <v>32572.5</v>
      </c>
      <c r="H67" s="5">
        <f>P34*F67/100</f>
        <v>21578.26</v>
      </c>
      <c r="I67" s="5">
        <f>Q34*F67/100</f>
        <v>14102.891609026767</v>
      </c>
      <c r="J67" s="5">
        <f>R34*F67/100</f>
        <v>15383.25</v>
      </c>
      <c r="K67" s="5">
        <f>S34*F67/100</f>
        <v>12557.72</v>
      </c>
      <c r="L67" s="5">
        <f t="shared" ref="L67:L68" si="30">G67+I67+J67+K67</f>
        <v>74616.361609026761</v>
      </c>
      <c r="M67" s="13">
        <v>76</v>
      </c>
      <c r="N67" s="6" t="s">
        <v>43</v>
      </c>
      <c r="O67" s="14">
        <v>35370</v>
      </c>
      <c r="P67" s="14">
        <v>60164.3</v>
      </c>
      <c r="Q67" s="14">
        <v>39074.145233798103</v>
      </c>
      <c r="R67" s="15">
        <v>9000</v>
      </c>
      <c r="S67" s="16">
        <v>9000</v>
      </c>
      <c r="T67" s="17">
        <v>92444.145233798103</v>
      </c>
      <c r="U67" s="19"/>
    </row>
    <row r="68" spans="1:21" x14ac:dyDescent="0.25">
      <c r="A68" s="4">
        <v>29</v>
      </c>
      <c r="B68" s="6" t="s">
        <v>47</v>
      </c>
      <c r="C68" s="4" t="s">
        <v>65</v>
      </c>
      <c r="D68" s="4">
        <v>6796.1561485463399</v>
      </c>
      <c r="E68" s="4">
        <v>3790.4436999999998</v>
      </c>
      <c r="F68" s="5">
        <v>57</v>
      </c>
      <c r="G68" s="5">
        <f>O34*F68/100</f>
        <v>43177.5</v>
      </c>
      <c r="H68" s="5">
        <f>P34*F68/100</f>
        <v>28603.74</v>
      </c>
      <c r="I68" s="5">
        <f>Q34*F68/100</f>
        <v>18694.530737547109</v>
      </c>
      <c r="J68" s="5">
        <f>R34*F68/100</f>
        <v>20391.75</v>
      </c>
      <c r="K68" s="5">
        <f>S34*F68/100</f>
        <v>16646.28</v>
      </c>
      <c r="L68" s="5">
        <f t="shared" si="30"/>
        <v>98910.060737547115</v>
      </c>
      <c r="M68" s="13">
        <v>71</v>
      </c>
      <c r="N68" s="6" t="s">
        <v>45</v>
      </c>
      <c r="O68" s="14">
        <v>47500</v>
      </c>
      <c r="P68" s="14">
        <v>105127.8</v>
      </c>
      <c r="Q68" s="14">
        <v>43824.382128397985</v>
      </c>
      <c r="R68" s="15">
        <v>22500</v>
      </c>
      <c r="S68" s="16">
        <v>21200</v>
      </c>
      <c r="T68" s="17">
        <v>135024.38212839799</v>
      </c>
      <c r="U68" s="19"/>
    </row>
    <row r="69" spans="1:21" x14ac:dyDescent="0.25">
      <c r="A69" s="4">
        <v>30</v>
      </c>
      <c r="B69" s="6" t="s">
        <v>52</v>
      </c>
      <c r="C69" s="4" t="s">
        <v>41</v>
      </c>
      <c r="D69" s="4">
        <v>7188.0049980000003</v>
      </c>
      <c r="E69" s="4">
        <v>7188.0049980000003</v>
      </c>
      <c r="F69" s="5">
        <f>100*E69/D69</f>
        <v>100</v>
      </c>
      <c r="G69" s="5">
        <f>O35*F69/100</f>
        <v>17200</v>
      </c>
      <c r="H69" s="5">
        <f>P35*F69/100</f>
        <v>16770</v>
      </c>
      <c r="I69" s="5">
        <f>Q35*F69/100</f>
        <v>6891.073269608386</v>
      </c>
      <c r="J69" s="5">
        <f>R35*F69/100</f>
        <v>5000</v>
      </c>
      <c r="K69" s="5">
        <f>S35*F69/100</f>
        <v>2000</v>
      </c>
      <c r="L69" s="5">
        <f t="shared" ref="L69" si="31">G69+I69+J69+K69</f>
        <v>31091.073269608387</v>
      </c>
      <c r="M69" s="13">
        <v>77</v>
      </c>
      <c r="N69" s="6" t="s">
        <v>27</v>
      </c>
      <c r="O69" s="14">
        <v>72570</v>
      </c>
      <c r="P69" s="14">
        <v>61078</v>
      </c>
      <c r="Q69" s="14">
        <v>19648.551230777208</v>
      </c>
      <c r="R69" s="15">
        <v>23657</v>
      </c>
      <c r="S69" s="16">
        <v>25877</v>
      </c>
      <c r="T69" s="17">
        <v>141752.5512307772</v>
      </c>
      <c r="U69" s="19"/>
    </row>
    <row r="70" spans="1:21" x14ac:dyDescent="0.25">
      <c r="A70" s="4">
        <v>31</v>
      </c>
      <c r="B70" s="6" t="s">
        <v>91</v>
      </c>
      <c r="C70" s="4" t="s">
        <v>99</v>
      </c>
      <c r="D70" s="4">
        <v>5477.68</v>
      </c>
      <c r="E70" s="4">
        <v>5476.0333810000002</v>
      </c>
      <c r="F70" s="5">
        <v>100</v>
      </c>
      <c r="G70" s="5">
        <f>O36*F70/100</f>
        <v>26550</v>
      </c>
      <c r="H70" s="5">
        <f>P36*F70/100</f>
        <v>85891.3</v>
      </c>
      <c r="I70" s="5">
        <f>Q36*F70/100</f>
        <v>7447.5357638643891</v>
      </c>
      <c r="J70" s="5">
        <f>R36*F70/100</f>
        <v>16795</v>
      </c>
      <c r="K70" s="5">
        <f>S36*F70/100</f>
        <v>13750</v>
      </c>
      <c r="L70" s="5">
        <f t="shared" ref="L70" si="32">G70+I70+J70+K70</f>
        <v>64542.535763864391</v>
      </c>
      <c r="M70" s="13">
        <v>78</v>
      </c>
      <c r="N70" s="6" t="s">
        <v>14</v>
      </c>
      <c r="O70" s="14">
        <v>53240</v>
      </c>
      <c r="P70" s="14">
        <v>40190</v>
      </c>
      <c r="Q70" s="14">
        <v>14937.048514128866</v>
      </c>
      <c r="R70" s="15">
        <v>17500</v>
      </c>
      <c r="S70" s="16">
        <v>16000</v>
      </c>
      <c r="T70" s="17">
        <v>101677.04851412887</v>
      </c>
      <c r="U70" s="19"/>
    </row>
    <row r="71" spans="1:21" x14ac:dyDescent="0.25">
      <c r="A71" s="4">
        <v>32</v>
      </c>
      <c r="B71" s="6" t="s">
        <v>93</v>
      </c>
      <c r="C71" s="4" t="s">
        <v>92</v>
      </c>
      <c r="D71" s="4">
        <v>9006.7850655790498</v>
      </c>
      <c r="E71" s="4">
        <v>1239.7837219999999</v>
      </c>
      <c r="F71" s="5">
        <v>15</v>
      </c>
      <c r="G71" s="5">
        <f>O37*F71/100</f>
        <v>15637.5</v>
      </c>
      <c r="H71" s="5">
        <f>P37*F71/100</f>
        <v>14959.65</v>
      </c>
      <c r="I71" s="5">
        <f>Q37*F71/100</f>
        <v>2949.1586415552888</v>
      </c>
      <c r="J71" s="5">
        <f>R37*F71/100</f>
        <v>2622</v>
      </c>
      <c r="K71" s="5">
        <f>S37*F71/100</f>
        <v>2310</v>
      </c>
      <c r="L71" s="5">
        <f t="shared" ref="L71" si="33">G71+I71+J71+K71</f>
        <v>23518.658641555288</v>
      </c>
      <c r="M71" s="13">
        <v>80</v>
      </c>
      <c r="N71" s="6" t="s">
        <v>77</v>
      </c>
      <c r="O71" s="14">
        <v>212540</v>
      </c>
      <c r="P71" s="14">
        <v>241682.7</v>
      </c>
      <c r="Q71" s="14">
        <v>61701.544100420208</v>
      </c>
      <c r="R71" s="15">
        <v>59989</v>
      </c>
      <c r="S71" s="16">
        <v>55427</v>
      </c>
      <c r="T71" s="17">
        <v>389657.5441004202</v>
      </c>
      <c r="U71" s="19"/>
    </row>
    <row r="72" spans="1:21" x14ac:dyDescent="0.25">
      <c r="A72" s="4">
        <v>32</v>
      </c>
      <c r="B72" s="6" t="s">
        <v>93</v>
      </c>
      <c r="C72" s="4" t="s">
        <v>106</v>
      </c>
      <c r="D72" s="4">
        <v>9006.7850655790498</v>
      </c>
      <c r="E72" s="4">
        <v>1240.654252</v>
      </c>
      <c r="F72" s="5">
        <v>15</v>
      </c>
      <c r="G72" s="5">
        <f>O37*F72/100</f>
        <v>15637.5</v>
      </c>
      <c r="H72" s="5">
        <f>P37*F72/100</f>
        <v>14959.65</v>
      </c>
      <c r="I72" s="5">
        <f>Q37*F72/100</f>
        <v>2949.1586415552888</v>
      </c>
      <c r="J72" s="5">
        <f>R37*F72/100</f>
        <v>2622</v>
      </c>
      <c r="K72" s="5">
        <f>S37*F72/100</f>
        <v>2310</v>
      </c>
      <c r="L72" s="5">
        <f t="shared" ref="L72:L73" si="34">G72+I72+J72+K72</f>
        <v>23518.658641555288</v>
      </c>
      <c r="M72" s="13">
        <v>81</v>
      </c>
      <c r="N72" s="6" t="s">
        <v>103</v>
      </c>
      <c r="O72" s="14">
        <v>30290</v>
      </c>
      <c r="P72" s="14">
        <v>18210</v>
      </c>
      <c r="Q72" s="14">
        <v>2848.2580677036476</v>
      </c>
      <c r="R72" s="15">
        <v>3760</v>
      </c>
      <c r="S72" s="16">
        <v>3000</v>
      </c>
      <c r="T72" s="17">
        <v>39898.258067703646</v>
      </c>
      <c r="U72" s="19"/>
    </row>
    <row r="73" spans="1:21" x14ac:dyDescent="0.25">
      <c r="A73" s="4">
        <v>32</v>
      </c>
      <c r="B73" s="6" t="s">
        <v>93</v>
      </c>
      <c r="C73" s="4" t="s">
        <v>97</v>
      </c>
      <c r="D73" s="4">
        <v>9006.7850655790498</v>
      </c>
      <c r="E73" s="4">
        <v>6255.9169400000001</v>
      </c>
      <c r="F73" s="5">
        <v>70</v>
      </c>
      <c r="G73" s="5">
        <f>O37*F73/100</f>
        <v>72975</v>
      </c>
      <c r="H73" s="5">
        <f>P37*F73/100</f>
        <v>69811.7</v>
      </c>
      <c r="I73" s="5">
        <f>Q37*F73/100</f>
        <v>13762.740327258014</v>
      </c>
      <c r="J73" s="5">
        <f>R37*F73/100</f>
        <v>12236</v>
      </c>
      <c r="K73" s="5">
        <f>S37*F73/100</f>
        <v>10780</v>
      </c>
      <c r="L73" s="5">
        <f t="shared" si="34"/>
        <v>109753.74032725801</v>
      </c>
      <c r="M73" s="13">
        <v>15</v>
      </c>
      <c r="N73" s="6" t="s">
        <v>58</v>
      </c>
      <c r="O73" s="14">
        <v>29250</v>
      </c>
      <c r="P73" s="14">
        <v>102230</v>
      </c>
      <c r="Q73" s="14">
        <v>6330.4450558748504</v>
      </c>
      <c r="R73" s="15">
        <v>9500</v>
      </c>
      <c r="S73" s="16">
        <v>9400</v>
      </c>
      <c r="T73" s="17">
        <v>54480.44505587485</v>
      </c>
      <c r="U73" s="19"/>
    </row>
    <row r="74" spans="1:21" x14ac:dyDescent="0.25">
      <c r="A74" s="4">
        <v>33</v>
      </c>
      <c r="B74" s="6" t="s">
        <v>21</v>
      </c>
      <c r="C74" s="4" t="s">
        <v>16</v>
      </c>
      <c r="D74" s="4">
        <v>15979.38</v>
      </c>
      <c r="E74" s="4">
        <v>837.86488899999995</v>
      </c>
      <c r="F74" s="5">
        <v>6</v>
      </c>
      <c r="G74" s="5">
        <f>O38*F74/100</f>
        <v>20053.8</v>
      </c>
      <c r="H74" s="5">
        <f>P38*F74/100</f>
        <v>16008.72</v>
      </c>
      <c r="I74" s="5">
        <f>Q38*F74/100</f>
        <v>4144.7429208926642</v>
      </c>
      <c r="J74" s="5">
        <f>R38*F74/100</f>
        <v>3907.98</v>
      </c>
      <c r="K74" s="5">
        <f>S38*F74/100</f>
        <v>3461.7</v>
      </c>
      <c r="L74" s="5">
        <f t="shared" ref="L74:L75" si="35">G74+I74+J74+K74</f>
        <v>31568.222920892666</v>
      </c>
      <c r="M74" s="13">
        <v>44</v>
      </c>
      <c r="N74" s="6" t="s">
        <v>62</v>
      </c>
      <c r="O74" s="14">
        <v>141800</v>
      </c>
      <c r="P74" s="14">
        <v>150343.4</v>
      </c>
      <c r="Q74" s="14">
        <v>38746</v>
      </c>
      <c r="R74" s="15">
        <v>42380</v>
      </c>
      <c r="S74" s="16">
        <v>42640</v>
      </c>
      <c r="T74" s="17">
        <v>265566</v>
      </c>
      <c r="U74" s="19"/>
    </row>
    <row r="75" spans="1:21" x14ac:dyDescent="0.25">
      <c r="A75" s="4">
        <v>33</v>
      </c>
      <c r="B75" s="6" t="s">
        <v>21</v>
      </c>
      <c r="C75" s="4" t="s">
        <v>61</v>
      </c>
      <c r="D75" s="4">
        <v>15979.38</v>
      </c>
      <c r="E75" s="4">
        <v>14787.467331</v>
      </c>
      <c r="F75" s="5">
        <v>94</v>
      </c>
      <c r="G75" s="5">
        <f>O38*F75/100</f>
        <v>314176.2</v>
      </c>
      <c r="H75" s="5">
        <f>P38*F75/100</f>
        <v>250803.28</v>
      </c>
      <c r="I75" s="5">
        <f>Q38*F75/100</f>
        <v>64934.305760651732</v>
      </c>
      <c r="J75" s="5">
        <f>R38*F75/100</f>
        <v>61225.02</v>
      </c>
      <c r="K75" s="5">
        <f>S38*F75/100</f>
        <v>54233.3</v>
      </c>
      <c r="L75" s="5">
        <f t="shared" si="35"/>
        <v>494568.82576065173</v>
      </c>
      <c r="M75" s="13">
        <v>49</v>
      </c>
      <c r="N75" s="6" t="s">
        <v>82</v>
      </c>
      <c r="O75" s="14">
        <v>73780</v>
      </c>
      <c r="P75" s="14">
        <v>52380</v>
      </c>
      <c r="Q75" s="14">
        <v>11000</v>
      </c>
      <c r="R75" s="15">
        <v>9260</v>
      </c>
      <c r="S75" s="16">
        <v>9740</v>
      </c>
      <c r="T75" s="17">
        <v>103780</v>
      </c>
      <c r="U75" s="19"/>
    </row>
    <row r="76" spans="1:21" x14ac:dyDescent="0.25">
      <c r="A76" s="4">
        <v>34</v>
      </c>
      <c r="B76" s="6" t="s">
        <v>33</v>
      </c>
      <c r="C76" s="4" t="s">
        <v>38</v>
      </c>
      <c r="D76" s="4">
        <v>5165.49</v>
      </c>
      <c r="E76" s="4">
        <v>5078.3921019999998</v>
      </c>
      <c r="F76" s="5">
        <v>100</v>
      </c>
      <c r="G76" s="5">
        <f>O39*F76/100</f>
        <v>61550</v>
      </c>
      <c r="H76" s="5">
        <f>P39*F76/100</f>
        <v>69015</v>
      </c>
      <c r="I76" s="5">
        <f>Q39*F76/100</f>
        <v>13021.508746122581</v>
      </c>
      <c r="J76" s="5">
        <f>R39*F76/100</f>
        <v>11450</v>
      </c>
      <c r="K76" s="5">
        <f>S39*F76/100</f>
        <v>10581</v>
      </c>
      <c r="L76" s="5">
        <f t="shared" ref="L76" si="36">G76+I76+J76+K76</f>
        <v>96602.508746122578</v>
      </c>
      <c r="M76" s="13">
        <v>14</v>
      </c>
      <c r="N76" s="6" t="s">
        <v>56</v>
      </c>
      <c r="O76" s="14">
        <v>70700</v>
      </c>
      <c r="P76" s="14">
        <v>48178.400000000001</v>
      </c>
      <c r="Q76" s="14">
        <v>25269.791229246704</v>
      </c>
      <c r="R76" s="15">
        <v>15990</v>
      </c>
      <c r="S76" s="16">
        <v>16750</v>
      </c>
      <c r="T76" s="17">
        <v>128709.79122924671</v>
      </c>
      <c r="U76" s="19"/>
    </row>
    <row r="77" spans="1:21" x14ac:dyDescent="0.25">
      <c r="A77" s="4">
        <v>35</v>
      </c>
      <c r="B77" s="6" t="s">
        <v>4</v>
      </c>
      <c r="C77" s="4" t="s">
        <v>72</v>
      </c>
      <c r="D77" s="4">
        <v>12089.15</v>
      </c>
      <c r="E77" s="4">
        <v>1868.8200409999999</v>
      </c>
      <c r="F77" s="5">
        <v>17</v>
      </c>
      <c r="G77" s="5">
        <f>O40*F77/100</f>
        <v>26086.5</v>
      </c>
      <c r="H77" s="5">
        <f>P40*F77/100</f>
        <v>31141.279999999999</v>
      </c>
      <c r="I77" s="5">
        <f>Q40*F77/100</f>
        <v>4744.7493649857033</v>
      </c>
      <c r="J77" s="5">
        <f>R40*F77/100</f>
        <v>8026.21</v>
      </c>
      <c r="K77" s="5">
        <f>S40*F77/100</f>
        <v>7717.15</v>
      </c>
      <c r="L77" s="5">
        <f t="shared" ref="L77:L79" si="37">G77+I77+J77+K77</f>
        <v>46574.609364985707</v>
      </c>
      <c r="M77" s="13">
        <v>72</v>
      </c>
      <c r="N77" s="6" t="s">
        <v>59</v>
      </c>
      <c r="O77" s="14">
        <v>39380</v>
      </c>
      <c r="P77" s="14">
        <v>86072.8</v>
      </c>
      <c r="Q77" s="14">
        <v>41405.477660497483</v>
      </c>
      <c r="R77" s="15">
        <v>10200</v>
      </c>
      <c r="S77" s="16">
        <v>11700</v>
      </c>
      <c r="T77" s="17">
        <v>102685.47766049748</v>
      </c>
      <c r="U77" s="19"/>
    </row>
    <row r="78" spans="1:21" x14ac:dyDescent="0.25">
      <c r="A78" s="4">
        <v>35</v>
      </c>
      <c r="B78" s="6" t="s">
        <v>4</v>
      </c>
      <c r="C78" s="4" t="s">
        <v>88</v>
      </c>
      <c r="D78" s="4">
        <v>12089.15</v>
      </c>
      <c r="E78" s="4">
        <v>3021.1233269999998</v>
      </c>
      <c r="F78" s="5">
        <v>26</v>
      </c>
      <c r="G78" s="5">
        <f>O40*F78/100</f>
        <v>39897</v>
      </c>
      <c r="H78" s="5">
        <f>P40*F78/100</f>
        <v>47627.839999999997</v>
      </c>
      <c r="I78" s="5">
        <f>Q40*F78/100</f>
        <v>7256.6754993899003</v>
      </c>
      <c r="J78" s="5">
        <f>R40*F78/100</f>
        <v>12275.38</v>
      </c>
      <c r="K78" s="5">
        <f>S40*F78/100</f>
        <v>11802.7</v>
      </c>
      <c r="L78" s="5">
        <f t="shared" si="37"/>
        <v>71231.755499389896</v>
      </c>
      <c r="M78" s="13">
        <v>13</v>
      </c>
      <c r="N78" s="6" t="s">
        <v>101</v>
      </c>
      <c r="O78" s="14">
        <v>20010</v>
      </c>
      <c r="P78" s="14">
        <v>15240</v>
      </c>
      <c r="Q78" s="14">
        <v>4935.8258938599683</v>
      </c>
      <c r="R78" s="15">
        <v>3590</v>
      </c>
      <c r="S78" s="16">
        <v>3750</v>
      </c>
      <c r="T78" s="17">
        <v>32285.825893859968</v>
      </c>
      <c r="U78" s="19"/>
    </row>
    <row r="79" spans="1:21" x14ac:dyDescent="0.25">
      <c r="A79" s="4">
        <v>35</v>
      </c>
      <c r="B79" s="6" t="s">
        <v>4</v>
      </c>
      <c r="C79" s="4" t="s">
        <v>85</v>
      </c>
      <c r="D79" s="4">
        <v>12089.15</v>
      </c>
      <c r="E79" s="4">
        <v>6688.5772420000003</v>
      </c>
      <c r="F79" s="5">
        <v>57</v>
      </c>
      <c r="G79" s="5">
        <f>O40*F79/100</f>
        <v>87466.5</v>
      </c>
      <c r="H79" s="5">
        <f>P40*F79/100</f>
        <v>104414.88</v>
      </c>
      <c r="I79" s="5">
        <f>Q40*F79/100</f>
        <v>15908.865517893242</v>
      </c>
      <c r="J79" s="5">
        <f>R40*F79/100</f>
        <v>26911.41</v>
      </c>
      <c r="K79" s="5">
        <f>S40*F79/100</f>
        <v>25875.15</v>
      </c>
      <c r="L79" s="5">
        <f t="shared" si="37"/>
        <v>156161.92551789325</v>
      </c>
      <c r="M79" s="13">
        <v>38</v>
      </c>
      <c r="N79" s="6" t="s">
        <v>50</v>
      </c>
      <c r="O79" s="14">
        <v>51000</v>
      </c>
      <c r="P79" s="14">
        <v>72450</v>
      </c>
      <c r="Q79" s="14">
        <v>12000</v>
      </c>
      <c r="R79" s="15">
        <v>14500</v>
      </c>
      <c r="S79" s="16">
        <v>14500</v>
      </c>
      <c r="T79" s="17">
        <v>92000</v>
      </c>
      <c r="U79" s="19"/>
    </row>
    <row r="80" spans="1:21" x14ac:dyDescent="0.25">
      <c r="A80" s="4">
        <v>36</v>
      </c>
      <c r="B80" s="6" t="s">
        <v>54</v>
      </c>
      <c r="C80" s="4" t="s">
        <v>98</v>
      </c>
      <c r="D80" s="4">
        <v>9745.99</v>
      </c>
      <c r="E80" s="4">
        <v>9648.6302300000007</v>
      </c>
      <c r="F80" s="5">
        <v>100</v>
      </c>
      <c r="G80" s="5">
        <f>O41*F80/100</f>
        <v>60200</v>
      </c>
      <c r="H80" s="5">
        <f>P41*F80/100</f>
        <v>83710</v>
      </c>
      <c r="I80" s="5">
        <f>Q41*F80/100</f>
        <v>16032</v>
      </c>
      <c r="J80" s="5">
        <f>R41*F80/100</f>
        <v>10420</v>
      </c>
      <c r="K80" s="5">
        <f>S41*F80/100</f>
        <v>9140</v>
      </c>
      <c r="L80" s="5">
        <f t="shared" ref="L80:L82" si="38">G80+I80+J80+K80</f>
        <v>95792</v>
      </c>
      <c r="M80" s="13">
        <v>79</v>
      </c>
      <c r="N80" s="6" t="s">
        <v>39</v>
      </c>
      <c r="O80" s="14">
        <v>11620</v>
      </c>
      <c r="P80" s="14">
        <v>20414.400000000001</v>
      </c>
      <c r="Q80" s="14">
        <v>2863.0858304356893</v>
      </c>
      <c r="R80" s="15">
        <v>1287</v>
      </c>
      <c r="S80" s="16">
        <v>1569</v>
      </c>
      <c r="T80" s="17">
        <v>17339.085830435688</v>
      </c>
      <c r="U80" s="19"/>
    </row>
    <row r="81" spans="1:21" x14ac:dyDescent="0.25">
      <c r="A81" s="4">
        <v>37</v>
      </c>
      <c r="B81" s="6" t="s">
        <v>79</v>
      </c>
      <c r="C81" s="4" t="s">
        <v>75</v>
      </c>
      <c r="D81" s="4">
        <v>13039.54</v>
      </c>
      <c r="E81" s="4">
        <v>5700.1485350000003</v>
      </c>
      <c r="F81" s="5">
        <f>100*E81/D81</f>
        <v>43.714337583994521</v>
      </c>
      <c r="G81" s="5">
        <f>O42*F81/100</f>
        <v>75534.003911384134</v>
      </c>
      <c r="H81" s="5">
        <f>P42*F81/100</f>
        <v>45918.939057030526</v>
      </c>
      <c r="I81" s="5">
        <f>Q42*F81/100</f>
        <v>17718.7324529205</v>
      </c>
      <c r="J81" s="5">
        <f>R42*F81/100</f>
        <v>11657.739546899658</v>
      </c>
      <c r="K81" s="5">
        <f>S42*F81/100</f>
        <v>11570.748015107511</v>
      </c>
      <c r="L81" s="5">
        <f t="shared" si="38"/>
        <v>116481.22392631181</v>
      </c>
      <c r="M81" s="13">
        <v>43</v>
      </c>
      <c r="N81" s="6" t="s">
        <v>102</v>
      </c>
      <c r="O81" s="14">
        <v>37650</v>
      </c>
      <c r="P81" s="14">
        <v>41130</v>
      </c>
      <c r="Q81" s="14">
        <v>10445</v>
      </c>
      <c r="R81" s="15">
        <v>6730</v>
      </c>
      <c r="S81" s="16">
        <v>6650</v>
      </c>
      <c r="T81" s="17">
        <v>61475</v>
      </c>
      <c r="U81" s="19"/>
    </row>
    <row r="82" spans="1:21" x14ac:dyDescent="0.25">
      <c r="A82" s="4">
        <v>37</v>
      </c>
      <c r="B82" s="6" t="s">
        <v>79</v>
      </c>
      <c r="C82" s="4" t="s">
        <v>100</v>
      </c>
      <c r="D82" s="4">
        <v>13039.54</v>
      </c>
      <c r="E82" s="4">
        <v>7339.389005</v>
      </c>
      <c r="F82" s="5">
        <f>100*E82/D82</f>
        <v>56.285643550309288</v>
      </c>
      <c r="G82" s="5">
        <f>O42*F82/100</f>
        <v>97255.963490579423</v>
      </c>
      <c r="H82" s="5">
        <f>P42*F82/100</f>
        <v>59124.241125838489</v>
      </c>
      <c r="I82" s="5">
        <f>Q42*F82/100</f>
        <v>22814.259900246863</v>
      </c>
      <c r="J82" s="5">
        <f>R42*F82/100</f>
        <v>15010.25542199648</v>
      </c>
      <c r="K82" s="5">
        <f>S42*F82/100</f>
        <v>14898.246991331365</v>
      </c>
      <c r="L82" s="5">
        <f t="shared" si="38"/>
        <v>149978.72580415415</v>
      </c>
      <c r="M82" s="13">
        <v>51</v>
      </c>
      <c r="N82" s="6" t="s">
        <v>42</v>
      </c>
      <c r="O82" s="14">
        <v>9040</v>
      </c>
      <c r="P82" s="14">
        <v>8469</v>
      </c>
      <c r="Q82" s="14">
        <v>2729</v>
      </c>
      <c r="R82" s="15">
        <v>2866</v>
      </c>
      <c r="S82" s="16">
        <v>2339</v>
      </c>
      <c r="T82" s="17">
        <v>16974</v>
      </c>
      <c r="U82" s="19"/>
    </row>
    <row r="83" spans="1:21" x14ac:dyDescent="0.25">
      <c r="A83" s="4">
        <v>38</v>
      </c>
      <c r="B83" s="6" t="s">
        <v>15</v>
      </c>
      <c r="C83" s="4" t="s">
        <v>75</v>
      </c>
      <c r="D83" s="4">
        <v>16973.273072878201</v>
      </c>
      <c r="E83" s="4">
        <v>7926.1060509999998</v>
      </c>
      <c r="F83" s="5">
        <v>48</v>
      </c>
      <c r="G83" s="5">
        <f>O43*F83/100</f>
        <v>104899.2</v>
      </c>
      <c r="H83" s="5">
        <f>P43*F83/100</f>
        <v>116203.15199999999</v>
      </c>
      <c r="I83" s="5">
        <f>Q43*F83/100</f>
        <v>27434.400000000001</v>
      </c>
      <c r="J83" s="5">
        <f>R43*F83/100</f>
        <v>30480</v>
      </c>
      <c r="K83" s="5">
        <f>S43*F83/100</f>
        <v>23617.439999999999</v>
      </c>
      <c r="L83" s="5">
        <f t="shared" ref="L83:L84" si="39">G83+I83+J83+K83</f>
        <v>186431.04</v>
      </c>
      <c r="M83" s="13">
        <v>64</v>
      </c>
      <c r="N83" s="6" t="s">
        <v>90</v>
      </c>
      <c r="O83" s="14">
        <v>45830</v>
      </c>
      <c r="P83" s="14">
        <v>61122</v>
      </c>
      <c r="Q83" s="14">
        <v>9821.7802234994015</v>
      </c>
      <c r="R83" s="15">
        <v>10136</v>
      </c>
      <c r="S83" s="16">
        <v>8678</v>
      </c>
      <c r="T83" s="17">
        <v>74465.780223499401</v>
      </c>
      <c r="U83" s="19"/>
    </row>
    <row r="84" spans="1:21" x14ac:dyDescent="0.25">
      <c r="A84" s="4">
        <v>38</v>
      </c>
      <c r="B84" s="6" t="s">
        <v>15</v>
      </c>
      <c r="C84" s="4" t="s">
        <v>16</v>
      </c>
      <c r="D84" s="4">
        <v>16973.273072878201</v>
      </c>
      <c r="E84" s="4">
        <v>8548.9367970000003</v>
      </c>
      <c r="F84" s="5">
        <v>52</v>
      </c>
      <c r="G84" s="5">
        <f>O43*F84/100</f>
        <v>113640.8</v>
      </c>
      <c r="H84" s="5">
        <f>P43*F84/100</f>
        <v>125886.74799999999</v>
      </c>
      <c r="I84" s="5">
        <f>Q43*F84/100</f>
        <v>29720.6</v>
      </c>
      <c r="J84" s="5">
        <f>R43*F84/100</f>
        <v>33020</v>
      </c>
      <c r="K84" s="5">
        <f>S43*F84/100</f>
        <v>25585.56</v>
      </c>
      <c r="L84" s="5">
        <f t="shared" si="39"/>
        <v>201966.96</v>
      </c>
      <c r="M84" s="13">
        <v>27</v>
      </c>
      <c r="N84" s="6" t="s">
        <v>24</v>
      </c>
      <c r="O84" s="14">
        <v>10900</v>
      </c>
      <c r="P84" s="14">
        <v>5700</v>
      </c>
      <c r="Q84" s="14">
        <v>1500</v>
      </c>
      <c r="R84" s="15">
        <v>620</v>
      </c>
      <c r="S84" s="16">
        <v>0</v>
      </c>
      <c r="T84" s="17">
        <v>13020</v>
      </c>
      <c r="U84" s="19"/>
    </row>
    <row r="85" spans="1:21" x14ac:dyDescent="0.25">
      <c r="A85" s="4">
        <v>39</v>
      </c>
      <c r="B85" s="6" t="s">
        <v>37</v>
      </c>
      <c r="C85" s="4" t="s">
        <v>38</v>
      </c>
      <c r="D85" s="4">
        <v>6493.15</v>
      </c>
      <c r="E85" s="4">
        <v>1998.494983</v>
      </c>
      <c r="F85" s="5">
        <f>100*E85/D85</f>
        <v>30.778512478535074</v>
      </c>
      <c r="G85" s="5">
        <f>O44*F85/100</f>
        <v>18048.519717412968</v>
      </c>
      <c r="H85" s="5">
        <f>P44*F85/100</f>
        <v>19426.165935952198</v>
      </c>
      <c r="I85" s="5">
        <f>Q44*F85/100</f>
        <v>4171.7195813406443</v>
      </c>
      <c r="J85" s="5">
        <f>R44*F85/100</f>
        <v>4068.9193496623366</v>
      </c>
      <c r="K85" s="5">
        <f>S44*F85/100</f>
        <v>4924.5619965656115</v>
      </c>
      <c r="L85" s="5">
        <f t="shared" ref="L85:L86" si="40">G85+I85+J85+K85</f>
        <v>31213.72064498156</v>
      </c>
      <c r="M85" s="13"/>
      <c r="N85" s="27" t="s">
        <v>121</v>
      </c>
      <c r="O85" s="14">
        <v>1400000</v>
      </c>
      <c r="P85" s="14">
        <v>1855120</v>
      </c>
      <c r="Q85" s="14">
        <v>350000</v>
      </c>
      <c r="R85" s="15">
        <v>350000</v>
      </c>
      <c r="S85" s="16">
        <v>350000</v>
      </c>
      <c r="T85" s="17">
        <v>2450000</v>
      </c>
    </row>
    <row r="86" spans="1:21" x14ac:dyDescent="0.25">
      <c r="A86" s="4">
        <v>39</v>
      </c>
      <c r="B86" s="6" t="s">
        <v>37</v>
      </c>
      <c r="C86" s="4" t="s">
        <v>34</v>
      </c>
      <c r="D86" s="4">
        <v>6493.15</v>
      </c>
      <c r="E86" s="4">
        <v>4494.6503979999998</v>
      </c>
      <c r="F86" s="5">
        <f>100*E86/D86</f>
        <v>69.221416384959539</v>
      </c>
      <c r="G86" s="5">
        <f>O44*F86/100</f>
        <v>40591.438568140271</v>
      </c>
      <c r="H86" s="5">
        <f>P44*F86/100</f>
        <v>43689.78916553106</v>
      </c>
      <c r="I86" s="5">
        <f>Q44*F86/100</f>
        <v>9382.270776817415</v>
      </c>
      <c r="J86" s="5">
        <f>R44*F86/100</f>
        <v>9151.0712460916511</v>
      </c>
      <c r="K86" s="5">
        <f>S44*F86/100</f>
        <v>11075.426621593526</v>
      </c>
      <c r="L86" s="5">
        <f t="shared" si="40"/>
        <v>70200.207212642854</v>
      </c>
      <c r="M86" s="25" t="s">
        <v>118</v>
      </c>
      <c r="N86" s="25"/>
      <c r="O86" s="18">
        <f>SUM(O4:O85)</f>
        <v>11212770</v>
      </c>
      <c r="P86" s="18">
        <f t="shared" ref="P86:T86" si="41">SUM(P4:P85)</f>
        <v>12081177.500000002</v>
      </c>
      <c r="Q86" s="18">
        <f t="shared" si="41"/>
        <v>2889984.1834393428</v>
      </c>
      <c r="R86" s="18">
        <f t="shared" si="41"/>
        <v>2872372</v>
      </c>
      <c r="S86" s="18">
        <f t="shared" si="41"/>
        <v>2761897</v>
      </c>
      <c r="T86" s="18">
        <f t="shared" si="41"/>
        <v>19737023.183439344</v>
      </c>
    </row>
    <row r="87" spans="1:21" x14ac:dyDescent="0.25">
      <c r="A87" s="4">
        <v>40</v>
      </c>
      <c r="B87" s="6" t="s">
        <v>84</v>
      </c>
      <c r="C87" s="4" t="s">
        <v>75</v>
      </c>
      <c r="D87" s="4">
        <v>6558.7006548915897</v>
      </c>
      <c r="E87" s="4">
        <v>6558.7006549999996</v>
      </c>
      <c r="F87" s="5">
        <f>100*E87/D87</f>
        <v>100.00000000165291</v>
      </c>
      <c r="G87" s="5">
        <f>O45*F87/100</f>
        <v>84900.000001403314</v>
      </c>
      <c r="H87" s="5">
        <f>P45*F87/100</f>
        <v>87576.700001447549</v>
      </c>
      <c r="I87" s="5">
        <f>Q45*F87/100</f>
        <v>16660.000000275373</v>
      </c>
      <c r="J87" s="5">
        <f>R45*F87/100</f>
        <v>14500.000000239672</v>
      </c>
      <c r="K87" s="5">
        <f>S45*F87/100</f>
        <v>15500.000000256199</v>
      </c>
      <c r="L87" s="5">
        <f t="shared" ref="L87" si="42">G87+I87+J87+K87</f>
        <v>131560.00000217455</v>
      </c>
    </row>
    <row r="88" spans="1:21" x14ac:dyDescent="0.25">
      <c r="A88" s="4">
        <v>41</v>
      </c>
      <c r="B88" s="6" t="s">
        <v>30</v>
      </c>
      <c r="C88" s="4" t="s">
        <v>23</v>
      </c>
      <c r="D88" s="4">
        <v>3391.34</v>
      </c>
      <c r="E88" s="4">
        <v>338.331928</v>
      </c>
      <c r="F88" s="5">
        <v>10</v>
      </c>
      <c r="G88" s="5">
        <f>O46*F88/100</f>
        <v>3373</v>
      </c>
      <c r="H88" s="5">
        <f>P46*F88/100</f>
        <v>6994</v>
      </c>
      <c r="I88" s="5">
        <f>Q46*F88/100</f>
        <v>346</v>
      </c>
      <c r="J88" s="5">
        <f>R46*F88/100</f>
        <v>1009.4</v>
      </c>
      <c r="K88" s="5">
        <f>S46*F88/100</f>
        <v>790</v>
      </c>
      <c r="L88" s="5">
        <f t="shared" ref="L88:L89" si="43">G88+I88+J88+K88</f>
        <v>5518.4</v>
      </c>
      <c r="N88" s="28" t="s">
        <v>122</v>
      </c>
      <c r="O88" s="18">
        <f>SUM(O4:O84)</f>
        <v>9812770</v>
      </c>
      <c r="P88" s="18">
        <f t="shared" ref="P88:T88" si="44">SUM(P4:P84)</f>
        <v>10226057.500000002</v>
      </c>
      <c r="Q88" s="18">
        <f t="shared" si="44"/>
        <v>2539984.1834393428</v>
      </c>
      <c r="R88" s="18">
        <f t="shared" si="44"/>
        <v>2522372</v>
      </c>
      <c r="S88" s="18">
        <f t="shared" si="44"/>
        <v>2411897</v>
      </c>
      <c r="T88" s="18">
        <f t="shared" si="44"/>
        <v>17287023.183439344</v>
      </c>
    </row>
    <row r="89" spans="1:21" x14ac:dyDescent="0.25">
      <c r="A89" s="4">
        <v>41</v>
      </c>
      <c r="B89" s="6" t="s">
        <v>30</v>
      </c>
      <c r="C89" s="4" t="s">
        <v>38</v>
      </c>
      <c r="D89" s="4">
        <v>3391.34</v>
      </c>
      <c r="E89" s="4">
        <v>3053.0071010000001</v>
      </c>
      <c r="F89" s="5">
        <v>90</v>
      </c>
      <c r="G89" s="5">
        <f>O46*F89/100</f>
        <v>30357</v>
      </c>
      <c r="H89" s="5">
        <f>P46*F89/100</f>
        <v>62946</v>
      </c>
      <c r="I89" s="5">
        <f>Q46*F89/100</f>
        <v>3114</v>
      </c>
      <c r="J89" s="5">
        <f>R46*F89/100</f>
        <v>9084.6</v>
      </c>
      <c r="K89" s="5">
        <f>S46*F89/100</f>
        <v>7110</v>
      </c>
      <c r="L89" s="5">
        <f t="shared" si="43"/>
        <v>49665.599999999999</v>
      </c>
    </row>
    <row r="90" spans="1:21" x14ac:dyDescent="0.25">
      <c r="A90" s="4">
        <v>42</v>
      </c>
      <c r="B90" s="6" t="s">
        <v>22</v>
      </c>
      <c r="C90" s="4" t="s">
        <v>61</v>
      </c>
      <c r="D90" s="4">
        <v>40250.674890979404</v>
      </c>
      <c r="E90" s="4">
        <v>2228.5659679999999</v>
      </c>
      <c r="F90" s="5">
        <v>5.5</v>
      </c>
      <c r="G90" s="5">
        <f>O47*F90/100</f>
        <v>15630.45</v>
      </c>
      <c r="H90" s="5">
        <f>P47*F90/100</f>
        <v>17014.03</v>
      </c>
      <c r="I90" s="5">
        <f>Q47*F90/100</f>
        <v>3096.9404060700904</v>
      </c>
      <c r="J90" s="5">
        <f>R47*F90/100</f>
        <v>3429.5250000000001</v>
      </c>
      <c r="K90" s="5">
        <f>S47*F90/100</f>
        <v>3242.25</v>
      </c>
      <c r="L90" s="5">
        <f t="shared" ref="L90:L93" si="45">G90+I90+J90+K90</f>
        <v>25399.165406070093</v>
      </c>
    </row>
    <row r="91" spans="1:21" x14ac:dyDescent="0.25">
      <c r="A91" s="4">
        <v>42</v>
      </c>
      <c r="B91" s="6" t="s">
        <v>22</v>
      </c>
      <c r="C91" s="4" t="s">
        <v>23</v>
      </c>
      <c r="D91" s="4">
        <v>40250.674890979404</v>
      </c>
      <c r="E91" s="4">
        <v>8119.8408200000003</v>
      </c>
      <c r="F91" s="5">
        <v>19.5</v>
      </c>
      <c r="G91" s="5">
        <f>O47*F91/100</f>
        <v>55417.05</v>
      </c>
      <c r="H91" s="5">
        <f>P47*F91/100</f>
        <v>60322.47</v>
      </c>
      <c r="I91" s="5">
        <f>Q47*F91/100</f>
        <v>10980.061439703046</v>
      </c>
      <c r="J91" s="5">
        <f>R47*F91/100</f>
        <v>12159.225</v>
      </c>
      <c r="K91" s="5">
        <f>S47*F91/100</f>
        <v>11495.25</v>
      </c>
      <c r="L91" s="5">
        <f t="shared" si="45"/>
        <v>90051.586439703053</v>
      </c>
    </row>
    <row r="92" spans="1:21" x14ac:dyDescent="0.25">
      <c r="A92" s="4">
        <v>42</v>
      </c>
      <c r="B92" s="6" t="s">
        <v>22</v>
      </c>
      <c r="C92" s="4" t="s">
        <v>95</v>
      </c>
      <c r="D92" s="4">
        <v>40250.674890979404</v>
      </c>
      <c r="E92" s="4">
        <v>1662.559986</v>
      </c>
      <c r="F92" s="5">
        <v>5</v>
      </c>
      <c r="G92" s="5">
        <f>O47*F92/100</f>
        <v>14209.5</v>
      </c>
      <c r="H92" s="5">
        <f>P47*F92/100</f>
        <v>15467.3</v>
      </c>
      <c r="I92" s="5">
        <f>Q47*F92/100</f>
        <v>2815.4003691546277</v>
      </c>
      <c r="J92" s="5">
        <f>R47*F92/100</f>
        <v>3117.75</v>
      </c>
      <c r="K92" s="5">
        <f>S47*F92/100</f>
        <v>2947.5</v>
      </c>
      <c r="L92" s="5">
        <f t="shared" si="45"/>
        <v>23090.150369154628</v>
      </c>
    </row>
    <row r="93" spans="1:21" x14ac:dyDescent="0.25">
      <c r="A93" s="4">
        <v>42</v>
      </c>
      <c r="B93" s="6" t="s">
        <v>22</v>
      </c>
      <c r="C93" s="4" t="s">
        <v>92</v>
      </c>
      <c r="D93" s="4">
        <v>40250.674890979404</v>
      </c>
      <c r="E93" s="4">
        <v>28109.878876999999</v>
      </c>
      <c r="F93" s="5">
        <v>70</v>
      </c>
      <c r="G93" s="5">
        <f>O47*F93/100</f>
        <v>198933</v>
      </c>
      <c r="H93" s="5">
        <f>P47*F93/100</f>
        <v>216542.2</v>
      </c>
      <c r="I93" s="5">
        <f>Q47*F93/100</f>
        <v>39415.60516816478</v>
      </c>
      <c r="J93" s="5">
        <f>R47*F93/100</f>
        <v>43648.5</v>
      </c>
      <c r="K93" s="5">
        <f>S47*F93/100</f>
        <v>41265</v>
      </c>
      <c r="L93" s="5">
        <f t="shared" si="45"/>
        <v>323262.10516816477</v>
      </c>
    </row>
    <row r="94" spans="1:21" x14ac:dyDescent="0.25">
      <c r="A94" s="4">
        <v>43</v>
      </c>
      <c r="B94" s="6" t="s">
        <v>5</v>
      </c>
      <c r="C94" s="4" t="s">
        <v>72</v>
      </c>
      <c r="D94" s="4">
        <v>11670.455156417</v>
      </c>
      <c r="E94" s="4">
        <v>1493.130257</v>
      </c>
      <c r="F94" s="5">
        <v>13</v>
      </c>
      <c r="G94" s="5">
        <f>O48*F94/100</f>
        <v>22700.6</v>
      </c>
      <c r="H94" s="5">
        <f>P48*F94/100</f>
        <v>16018.6</v>
      </c>
      <c r="I94" s="5">
        <f>Q48*F94/100</f>
        <v>13946.611363930992</v>
      </c>
      <c r="J94" s="5">
        <f>R48*F94/100</f>
        <v>6814.47</v>
      </c>
      <c r="K94" s="5">
        <f>S48*F94/100</f>
        <v>7011.03</v>
      </c>
      <c r="L94" s="5">
        <f t="shared" ref="L94:L96" si="46">G94+I94+J94+K94</f>
        <v>50472.71136393099</v>
      </c>
    </row>
    <row r="95" spans="1:21" x14ac:dyDescent="0.25">
      <c r="A95" s="4">
        <v>43</v>
      </c>
      <c r="B95" s="6" t="s">
        <v>5</v>
      </c>
      <c r="C95" s="4" t="s">
        <v>23</v>
      </c>
      <c r="D95" s="4">
        <v>11670.455156417</v>
      </c>
      <c r="E95" s="4">
        <v>4277.516498</v>
      </c>
      <c r="F95" s="5">
        <v>36.5</v>
      </c>
      <c r="G95" s="5">
        <f>O48*F95/100</f>
        <v>63736.3</v>
      </c>
      <c r="H95" s="5">
        <f>P48*F95/100</f>
        <v>44975.3</v>
      </c>
      <c r="I95" s="5">
        <f>Q48*F95/100</f>
        <v>39157.793444883166</v>
      </c>
      <c r="J95" s="5">
        <f>R48*F95/100</f>
        <v>19132.935000000001</v>
      </c>
      <c r="K95" s="5">
        <f>S48*F95/100</f>
        <v>19684.814999999999</v>
      </c>
      <c r="L95" s="5">
        <f t="shared" si="46"/>
        <v>141711.84344488315</v>
      </c>
    </row>
    <row r="96" spans="1:21" x14ac:dyDescent="0.25">
      <c r="A96" s="4">
        <v>43</v>
      </c>
      <c r="B96" s="6" t="s">
        <v>5</v>
      </c>
      <c r="C96" s="4" t="s">
        <v>3</v>
      </c>
      <c r="D96" s="4">
        <v>11670.455156417</v>
      </c>
      <c r="E96" s="4">
        <v>5888.3992049999997</v>
      </c>
      <c r="F96" s="5">
        <v>50.5</v>
      </c>
      <c r="G96" s="5">
        <f>O48*F96/100</f>
        <v>88183.1</v>
      </c>
      <c r="H96" s="5">
        <f>P48*F96/100</f>
        <v>62226.1</v>
      </c>
      <c r="I96" s="5">
        <f>Q48*F96/100</f>
        <v>54177.221067578088</v>
      </c>
      <c r="J96" s="5">
        <f>R48*F96/100</f>
        <v>26471.595000000001</v>
      </c>
      <c r="K96" s="5">
        <f>S48*F96/100</f>
        <v>27235.154999999999</v>
      </c>
      <c r="L96" s="5">
        <f t="shared" si="46"/>
        <v>196067.0710675781</v>
      </c>
    </row>
    <row r="97" spans="1:12" x14ac:dyDescent="0.25">
      <c r="A97" s="4">
        <v>44</v>
      </c>
      <c r="B97" s="6" t="s">
        <v>53</v>
      </c>
      <c r="C97" s="4" t="s">
        <v>41</v>
      </c>
      <c r="D97" s="4">
        <v>12076.918666015199</v>
      </c>
      <c r="E97" s="4">
        <v>11968.867275000001</v>
      </c>
      <c r="F97" s="5">
        <v>100</v>
      </c>
      <c r="G97" s="5">
        <f>O49*F97/100</f>
        <v>302950</v>
      </c>
      <c r="H97" s="5">
        <f>P49*F97/100</f>
        <v>313993.90000000002</v>
      </c>
      <c r="I97" s="5">
        <f>Q49*F97/100</f>
        <v>79658.711214415904</v>
      </c>
      <c r="J97" s="5">
        <f>R49*F97/100</f>
        <v>93103</v>
      </c>
      <c r="K97" s="5">
        <f>S49*F97/100</f>
        <v>95606</v>
      </c>
      <c r="L97" s="5">
        <f t="shared" ref="L97" si="47">G97+I97+J97+K97</f>
        <v>571317.71121441596</v>
      </c>
    </row>
    <row r="98" spans="1:12" x14ac:dyDescent="0.25">
      <c r="A98" s="4">
        <v>45</v>
      </c>
      <c r="B98" s="6" t="s">
        <v>2</v>
      </c>
      <c r="C98" s="4" t="s">
        <v>88</v>
      </c>
      <c r="D98" s="4">
        <v>13344.483703792101</v>
      </c>
      <c r="E98" s="4">
        <v>1568.3856499999999</v>
      </c>
      <c r="F98" s="5">
        <v>13</v>
      </c>
      <c r="G98" s="5">
        <f>O50*F98/100</f>
        <v>21320</v>
      </c>
      <c r="H98" s="5">
        <f>P50*F98/100</f>
        <v>28440.75</v>
      </c>
      <c r="I98" s="5">
        <f>Q50*F98/100</f>
        <v>4992.6557840646456</v>
      </c>
      <c r="J98" s="5">
        <f>R50*F98/100</f>
        <v>6445.4</v>
      </c>
      <c r="K98" s="5">
        <f>S50*F98/100</f>
        <v>6525.22</v>
      </c>
      <c r="L98" s="5">
        <f t="shared" ref="L98:L99" si="48">G98+I98+J98+K98</f>
        <v>39283.275784064645</v>
      </c>
    </row>
    <row r="99" spans="1:12" x14ac:dyDescent="0.25">
      <c r="A99" s="4">
        <v>45</v>
      </c>
      <c r="B99" s="6" t="s">
        <v>2</v>
      </c>
      <c r="C99" s="4" t="s">
        <v>72</v>
      </c>
      <c r="D99" s="4">
        <v>13344.483703792101</v>
      </c>
      <c r="E99" s="4">
        <v>11430.044936</v>
      </c>
      <c r="F99" s="5">
        <v>87</v>
      </c>
      <c r="G99" s="5">
        <f>O50*F99/100</f>
        <v>142680</v>
      </c>
      <c r="H99" s="5">
        <f>P50*F99/100</f>
        <v>190334.25</v>
      </c>
      <c r="I99" s="5">
        <f>Q50*F99/100</f>
        <v>33412.388708740327</v>
      </c>
      <c r="J99" s="5">
        <f>R50*F99/100</f>
        <v>43134.6</v>
      </c>
      <c r="K99" s="5">
        <f>S50*F99/100</f>
        <v>43668.78</v>
      </c>
      <c r="L99" s="5">
        <f t="shared" si="48"/>
        <v>262895.76870874036</v>
      </c>
    </row>
    <row r="100" spans="1:12" x14ac:dyDescent="0.25">
      <c r="A100" s="4">
        <v>46</v>
      </c>
      <c r="B100" s="6" t="s">
        <v>20</v>
      </c>
      <c r="C100" s="4" t="s">
        <v>41</v>
      </c>
      <c r="D100" s="4">
        <v>14581.0198047759</v>
      </c>
      <c r="E100" s="4">
        <v>1593.5684639999999</v>
      </c>
      <c r="F100" s="5">
        <v>12</v>
      </c>
      <c r="G100" s="5">
        <f>O51*F100/100</f>
        <v>29090.400000000001</v>
      </c>
      <c r="H100" s="5">
        <f>P51*F100/100</f>
        <v>23374.224000000002</v>
      </c>
      <c r="I100" s="5">
        <f>Q51*F100/100</f>
        <v>4870.2</v>
      </c>
      <c r="J100" s="5">
        <f>R51*F100/100</f>
        <v>4940.88</v>
      </c>
      <c r="K100" s="5">
        <f>S51*F100/100</f>
        <v>4954.32</v>
      </c>
      <c r="L100" s="5">
        <f t="shared" ref="L100:L101" si="49">G100+I100+J100+K100</f>
        <v>43855.799999999996</v>
      </c>
    </row>
    <row r="101" spans="1:12" x14ac:dyDescent="0.25">
      <c r="A101" s="4">
        <v>46</v>
      </c>
      <c r="B101" s="6" t="s">
        <v>20</v>
      </c>
      <c r="C101" s="4" t="s">
        <v>89</v>
      </c>
      <c r="D101" s="4">
        <v>14581.0198047759</v>
      </c>
      <c r="E101" s="4">
        <v>12788.843129999999</v>
      </c>
      <c r="F101" s="5">
        <v>88</v>
      </c>
      <c r="G101" s="5">
        <f>O51*F101/100</f>
        <v>213329.6</v>
      </c>
      <c r="H101" s="5">
        <f>P51*F101/100</f>
        <v>171410.97600000002</v>
      </c>
      <c r="I101" s="5">
        <f>Q51*F101/100</f>
        <v>35714.800000000003</v>
      </c>
      <c r="J101" s="5">
        <f>R51*F101/100</f>
        <v>36233.120000000003</v>
      </c>
      <c r="K101" s="5">
        <f>S51*F101/100</f>
        <v>36331.68</v>
      </c>
      <c r="L101" s="5">
        <f t="shared" si="49"/>
        <v>321609.2</v>
      </c>
    </row>
    <row r="102" spans="1:12" x14ac:dyDescent="0.25">
      <c r="A102" s="4">
        <v>47</v>
      </c>
      <c r="B102" s="6" t="s">
        <v>51</v>
      </c>
      <c r="C102" s="4" t="s">
        <v>41</v>
      </c>
      <c r="D102" s="4">
        <v>8860.5503289999997</v>
      </c>
      <c r="E102" s="4">
        <v>8860.5503289999997</v>
      </c>
      <c r="F102" s="5">
        <f>100*E102/D102</f>
        <v>100</v>
      </c>
      <c r="G102" s="5">
        <f>O52*F102/100</f>
        <v>128900</v>
      </c>
      <c r="H102" s="5">
        <f>P52*F102/100</f>
        <v>144350</v>
      </c>
      <c r="I102" s="5">
        <f>Q52*F102/100</f>
        <v>44266.381432457638</v>
      </c>
      <c r="J102" s="5">
        <f>R52*F102/100</f>
        <v>33300</v>
      </c>
      <c r="K102" s="5">
        <f>S52*F102/100</f>
        <v>33800</v>
      </c>
      <c r="L102" s="5">
        <f t="shared" ref="L102" si="50">G102+I102+J102+K102</f>
        <v>240266.38143245765</v>
      </c>
    </row>
    <row r="103" spans="1:12" x14ac:dyDescent="0.25">
      <c r="A103" s="4">
        <v>48</v>
      </c>
      <c r="B103" s="6" t="s">
        <v>105</v>
      </c>
      <c r="C103" s="4" t="s">
        <v>107</v>
      </c>
      <c r="D103" s="4">
        <v>12634.18</v>
      </c>
      <c r="E103" s="4">
        <v>2479.4303169999998</v>
      </c>
      <c r="F103" s="5">
        <f>100*E103/D103</f>
        <v>19.624782273166915</v>
      </c>
      <c r="G103" s="5">
        <f>O53*F103/100</f>
        <v>20164.463785679007</v>
      </c>
      <c r="H103" s="5">
        <f>P53*F103/100</f>
        <v>21600.60535242936</v>
      </c>
      <c r="I103" s="5">
        <f>Q53*F103/100</f>
        <v>2626.5412491367238</v>
      </c>
      <c r="J103" s="5">
        <f>R53*F103/100</f>
        <v>5129.9180862058311</v>
      </c>
      <c r="K103" s="5">
        <f>S53*F103/100</f>
        <v>5631.135025462514</v>
      </c>
      <c r="L103" s="5">
        <f t="shared" ref="L103:L104" si="51">G103+I103+J103+K103</f>
        <v>33552.05814648408</v>
      </c>
    </row>
    <row r="104" spans="1:12" x14ac:dyDescent="0.25">
      <c r="A104" s="4">
        <v>48</v>
      </c>
      <c r="B104" s="6" t="s">
        <v>105</v>
      </c>
      <c r="C104" s="4" t="s">
        <v>104</v>
      </c>
      <c r="D104" s="4">
        <v>12634.18</v>
      </c>
      <c r="E104" s="4">
        <v>10154.749978</v>
      </c>
      <c r="F104" s="5">
        <f>100*E104/D104</f>
        <v>80.375220061768943</v>
      </c>
      <c r="G104" s="5">
        <f>O53*F104/100</f>
        <v>82585.538613467594</v>
      </c>
      <c r="H104" s="5">
        <f>P53*F104/100</f>
        <v>88467.397217587844</v>
      </c>
      <c r="I104" s="5">
        <f>Q53*F104/100</f>
        <v>10757.25722518349</v>
      </c>
      <c r="J104" s="5">
        <f>R53*F104/100</f>
        <v>21010.082524146401</v>
      </c>
      <c r="K104" s="5">
        <f>S53*F104/100</f>
        <v>23062.865644523979</v>
      </c>
      <c r="L104" s="5">
        <f t="shared" si="51"/>
        <v>137415.74400732148</v>
      </c>
    </row>
    <row r="105" spans="1:12" x14ac:dyDescent="0.25">
      <c r="A105" s="4">
        <v>49</v>
      </c>
      <c r="B105" s="6" t="s">
        <v>12</v>
      </c>
      <c r="C105" s="4" t="s">
        <v>41</v>
      </c>
      <c r="D105" s="4">
        <v>8603.6126161678294</v>
      </c>
      <c r="E105" s="4">
        <v>8587.2437659999996</v>
      </c>
      <c r="F105" s="5">
        <v>100</v>
      </c>
      <c r="G105" s="5">
        <f>O54*F105/100</f>
        <v>28220</v>
      </c>
      <c r="H105" s="5">
        <f>P54*F105/100</f>
        <v>81255</v>
      </c>
      <c r="I105" s="5">
        <f>Q54*F105/100</f>
        <v>10204.422853393913</v>
      </c>
      <c r="J105" s="5">
        <f>R54*F105/100</f>
        <v>6500</v>
      </c>
      <c r="K105" s="5">
        <f>S54*F105/100</f>
        <v>8500</v>
      </c>
      <c r="L105" s="5">
        <f t="shared" ref="L105:L106" si="52">G105+I105+J105+K105</f>
        <v>53424.422853393917</v>
      </c>
    </row>
    <row r="106" spans="1:12" x14ac:dyDescent="0.25">
      <c r="A106" s="4">
        <v>50</v>
      </c>
      <c r="B106" s="6" t="s">
        <v>83</v>
      </c>
      <c r="C106" s="4" t="s">
        <v>92</v>
      </c>
      <c r="D106" s="4">
        <v>5460.9815281236597</v>
      </c>
      <c r="E106" s="4">
        <v>646.18554200000005</v>
      </c>
      <c r="F106" s="5">
        <f>100*E106/D106</f>
        <v>11.832772893887139</v>
      </c>
      <c r="G106" s="5">
        <f>O55*F106/100</f>
        <v>5265.5839377797765</v>
      </c>
      <c r="H106" s="5">
        <f>P55*F106/100</f>
        <v>7522.0108992337973</v>
      </c>
      <c r="I106" s="5">
        <f>Q55*F106/100</f>
        <v>995.75417024606372</v>
      </c>
      <c r="J106" s="5">
        <f>R55*F106/100</f>
        <v>1106.3642655784474</v>
      </c>
      <c r="K106" s="5">
        <f>S55*F106/100</f>
        <v>952.53821795791464</v>
      </c>
      <c r="L106" s="5">
        <f t="shared" si="52"/>
        <v>8320.2405915622039</v>
      </c>
    </row>
    <row r="107" spans="1:12" x14ac:dyDescent="0.25">
      <c r="A107" s="4">
        <v>50</v>
      </c>
      <c r="B107" s="6" t="s">
        <v>83</v>
      </c>
      <c r="C107" s="4" t="s">
        <v>75</v>
      </c>
      <c r="D107" s="4">
        <v>5460.9815281236597</v>
      </c>
      <c r="E107" s="4">
        <v>4814.7959870000004</v>
      </c>
      <c r="F107" s="5">
        <f>100*E107/D107</f>
        <v>88.16722712216017</v>
      </c>
      <c r="G107" s="5">
        <f>O55*F107/100</f>
        <v>39234.416069361272</v>
      </c>
      <c r="H107" s="5">
        <f>P55*F107/100</f>
        <v>56047.289110967366</v>
      </c>
      <c r="I107" s="5">
        <f>Q55*F107/100</f>
        <v>7419.468359041779</v>
      </c>
      <c r="J107" s="5">
        <f>R55*F107/100</f>
        <v>8243.6357359219764</v>
      </c>
      <c r="K107" s="5">
        <f>S55*F107/100</f>
        <v>7097.4617833338934</v>
      </c>
      <c r="L107" s="5">
        <f t="shared" ref="L107" si="53">G107+I107+J107+K107</f>
        <v>61994.981947658918</v>
      </c>
    </row>
    <row r="108" spans="1:12" x14ac:dyDescent="0.25">
      <c r="A108" s="4">
        <v>51</v>
      </c>
      <c r="B108" s="6" t="s">
        <v>18</v>
      </c>
      <c r="C108" s="4" t="s">
        <v>75</v>
      </c>
      <c r="D108" s="4">
        <v>7319.5147712054304</v>
      </c>
      <c r="E108" s="4">
        <v>630.06194000000005</v>
      </c>
      <c r="F108" s="5">
        <v>9</v>
      </c>
      <c r="G108" s="5">
        <f>O56*F108/100</f>
        <v>9634.5</v>
      </c>
      <c r="H108" s="5">
        <f>P56*F108/100</f>
        <v>8073.8549999999996</v>
      </c>
      <c r="I108" s="5">
        <f>Q56*F108/100</f>
        <v>2205</v>
      </c>
      <c r="J108" s="5">
        <f>R56*F108/100</f>
        <v>2362.5</v>
      </c>
      <c r="K108" s="5">
        <f>S56*F108/100</f>
        <v>2340</v>
      </c>
      <c r="L108" s="5">
        <f t="shared" ref="L108:L109" si="54">G108+I108+J108+K108</f>
        <v>16542</v>
      </c>
    </row>
    <row r="109" spans="1:12" x14ac:dyDescent="0.25">
      <c r="A109" s="4">
        <v>51</v>
      </c>
      <c r="B109" s="6" t="s">
        <v>18</v>
      </c>
      <c r="C109" s="4" t="s">
        <v>16</v>
      </c>
      <c r="D109" s="4">
        <v>7319.5147712054304</v>
      </c>
      <c r="E109" s="4">
        <v>2228.2729680000002</v>
      </c>
      <c r="F109" s="5">
        <v>31</v>
      </c>
      <c r="G109" s="5">
        <f>O56*F109/100</f>
        <v>33185.5</v>
      </c>
      <c r="H109" s="5">
        <f>P56*F109/100</f>
        <v>27809.945</v>
      </c>
      <c r="I109" s="5">
        <f>Q56*F109/100</f>
        <v>7595</v>
      </c>
      <c r="J109" s="5">
        <f>R56*F109/100</f>
        <v>8137.5</v>
      </c>
      <c r="K109" s="5">
        <f>S56*F109/100</f>
        <v>8060</v>
      </c>
      <c r="L109" s="5">
        <f t="shared" si="54"/>
        <v>56978</v>
      </c>
    </row>
    <row r="110" spans="1:12" x14ac:dyDescent="0.25">
      <c r="A110" s="4">
        <v>51</v>
      </c>
      <c r="B110" s="6" t="s">
        <v>18</v>
      </c>
      <c r="C110" s="4" t="s">
        <v>92</v>
      </c>
      <c r="D110" s="4">
        <v>7319.5147712054304</v>
      </c>
      <c r="E110" s="4">
        <v>4404.6686570000002</v>
      </c>
      <c r="F110" s="5">
        <v>60</v>
      </c>
      <c r="G110" s="5">
        <f>O56*F110/100</f>
        <v>64230</v>
      </c>
      <c r="H110" s="5">
        <f>P56*F110/100</f>
        <v>53825.7</v>
      </c>
      <c r="I110" s="5">
        <f>Q56*F110/100</f>
        <v>14700</v>
      </c>
      <c r="J110" s="5">
        <f>R56*F110/100</f>
        <v>15750</v>
      </c>
      <c r="K110" s="5">
        <f>S56*F110/100</f>
        <v>15600</v>
      </c>
      <c r="L110" s="5">
        <f t="shared" ref="L110" si="55">G110+I110+J110+K110</f>
        <v>110280</v>
      </c>
    </row>
    <row r="111" spans="1:12" x14ac:dyDescent="0.25">
      <c r="A111" s="4">
        <v>52</v>
      </c>
      <c r="B111" s="6" t="s">
        <v>69</v>
      </c>
      <c r="C111" s="4" t="s">
        <v>94</v>
      </c>
      <c r="D111" s="4">
        <v>5993.07</v>
      </c>
      <c r="E111" s="4">
        <v>613.80757900000003</v>
      </c>
      <c r="F111" s="5">
        <f>100*E111/D111</f>
        <v>10.241955775587471</v>
      </c>
      <c r="G111" s="5">
        <f>O57*F111/100</f>
        <v>11227.231921198985</v>
      </c>
      <c r="H111" s="5">
        <f>P57*F111/100</f>
        <v>5176.3868685396628</v>
      </c>
      <c r="I111" s="5">
        <f>Q57*F111/100</f>
        <v>1769.7725725534949</v>
      </c>
      <c r="J111" s="5">
        <f>R57*F111/100</f>
        <v>1871.5125788730986</v>
      </c>
      <c r="K111" s="5">
        <f>S57*F111/100</f>
        <v>1982.4329599227108</v>
      </c>
      <c r="L111" s="5">
        <f t="shared" ref="L111:L112" si="56">G111+I111+J111+K111</f>
        <v>16850.950032548288</v>
      </c>
    </row>
    <row r="112" spans="1:12" x14ac:dyDescent="0.25">
      <c r="A112" s="4">
        <v>52</v>
      </c>
      <c r="B112" s="6" t="s">
        <v>69</v>
      </c>
      <c r="C112" s="4" t="s">
        <v>65</v>
      </c>
      <c r="D112" s="4">
        <v>5993.07</v>
      </c>
      <c r="E112" s="4">
        <v>5379.2629740000002</v>
      </c>
      <c r="F112" s="5">
        <f>100*E112/D112</f>
        <v>89.758053451736771</v>
      </c>
      <c r="G112" s="5">
        <f>O57*F112/100</f>
        <v>98392.778193793856</v>
      </c>
      <c r="H112" s="5">
        <f>P57*F112/100</f>
        <v>45364.617795042286</v>
      </c>
      <c r="I112" s="5">
        <f>Q57*F112/100</f>
        <v>15509.863999150368</v>
      </c>
      <c r="J112" s="5">
        <f>R57*F112/100</f>
        <v>16401.489107235862</v>
      </c>
      <c r="K112" s="5">
        <f>S57*F112/100</f>
        <v>17373.568826118171</v>
      </c>
      <c r="L112" s="5">
        <f t="shared" si="56"/>
        <v>147677.70012629827</v>
      </c>
    </row>
    <row r="113" spans="1:12" x14ac:dyDescent="0.25">
      <c r="A113" s="4">
        <v>53</v>
      </c>
      <c r="B113" s="6" t="s">
        <v>68</v>
      </c>
      <c r="C113" s="4" t="s">
        <v>65</v>
      </c>
      <c r="D113" s="4">
        <v>3821.55</v>
      </c>
      <c r="E113" s="4">
        <v>3763.2392020000002</v>
      </c>
      <c r="F113" s="5">
        <v>100</v>
      </c>
      <c r="G113" s="5">
        <f>O58*F113/100</f>
        <v>16000</v>
      </c>
      <c r="H113" s="5">
        <f>P58*F113/100</f>
        <v>8970</v>
      </c>
      <c r="I113" s="5">
        <f>Q58*F113/100</f>
        <v>4449.2214085793585</v>
      </c>
      <c r="J113" s="5">
        <f>R58*F113/100</f>
        <v>4603</v>
      </c>
      <c r="K113" s="5">
        <f>S58*F113/100</f>
        <v>4454</v>
      </c>
      <c r="L113" s="5">
        <f t="shared" ref="L113" si="57">G113+I113+J113+K113</f>
        <v>29506.22140857936</v>
      </c>
    </row>
    <row r="114" spans="1:12" x14ac:dyDescent="0.25">
      <c r="A114" s="4">
        <v>54</v>
      </c>
      <c r="B114" s="6" t="s">
        <v>25</v>
      </c>
      <c r="C114" s="4" t="s">
        <v>100</v>
      </c>
      <c r="D114" s="4">
        <v>4856.26</v>
      </c>
      <c r="E114" s="4">
        <v>288.99075599999998</v>
      </c>
      <c r="F114" s="5">
        <v>7</v>
      </c>
      <c r="G114" s="5">
        <f>O59*F114/100</f>
        <v>3755.5</v>
      </c>
      <c r="H114" s="5">
        <f>P59*F114/100</f>
        <v>2891</v>
      </c>
      <c r="I114" s="5">
        <f>Q59*F114/100</f>
        <v>679.48238490323729</v>
      </c>
      <c r="J114" s="5">
        <f>R59*F114/100</f>
        <v>947.31</v>
      </c>
      <c r="K114" s="5">
        <f>S59*F114/100</f>
        <v>961.1</v>
      </c>
      <c r="L114" s="5">
        <f t="shared" ref="L114:L115" si="58">G114+I114+J114+K114</f>
        <v>6343.3923849032381</v>
      </c>
    </row>
    <row r="115" spans="1:12" x14ac:dyDescent="0.25">
      <c r="A115" s="4">
        <v>54</v>
      </c>
      <c r="B115" s="6" t="s">
        <v>25</v>
      </c>
      <c r="C115" s="4" t="s">
        <v>23</v>
      </c>
      <c r="D115" s="4">
        <v>4856.26</v>
      </c>
      <c r="E115" s="4">
        <v>4486.1225969999996</v>
      </c>
      <c r="F115" s="5">
        <v>93</v>
      </c>
      <c r="G115" s="5">
        <f>O59*F115/100</f>
        <v>49894.5</v>
      </c>
      <c r="H115" s="5">
        <f>P59*F115/100</f>
        <v>38409</v>
      </c>
      <c r="I115" s="5">
        <f>Q59*F115/100</f>
        <v>9027.4088280001524</v>
      </c>
      <c r="J115" s="5">
        <f>R59*F115/100</f>
        <v>12585.69</v>
      </c>
      <c r="K115" s="5">
        <f>S59*F115/100</f>
        <v>12768.9</v>
      </c>
      <c r="L115" s="5">
        <f t="shared" si="58"/>
        <v>84276.498828000142</v>
      </c>
    </row>
    <row r="116" spans="1:12" x14ac:dyDescent="0.25">
      <c r="A116" s="4">
        <v>55</v>
      </c>
      <c r="B116" s="6" t="s">
        <v>66</v>
      </c>
      <c r="C116" s="4" t="s">
        <v>75</v>
      </c>
      <c r="D116" s="4">
        <v>9810.8799999999992</v>
      </c>
      <c r="E116" s="4">
        <v>4798.6458119999998</v>
      </c>
      <c r="F116" s="5">
        <v>50</v>
      </c>
      <c r="G116" s="5">
        <f>O60*F116/100</f>
        <v>37815</v>
      </c>
      <c r="H116" s="5">
        <f>P60*F116/100</f>
        <v>45101.55</v>
      </c>
      <c r="I116" s="5">
        <f>Q60*F116/100</f>
        <v>10859.711936901716</v>
      </c>
      <c r="J116" s="5">
        <f>R60*F116/100</f>
        <v>6680</v>
      </c>
      <c r="K116" s="5">
        <f>S60*F116/100</f>
        <v>7250</v>
      </c>
      <c r="L116" s="5">
        <f t="shared" ref="L116:L117" si="59">G116+I116+J116+K116</f>
        <v>62604.711936901716</v>
      </c>
    </row>
    <row r="117" spans="1:12" x14ac:dyDescent="0.25">
      <c r="A117" s="4">
        <v>55</v>
      </c>
      <c r="B117" s="6" t="s">
        <v>66</v>
      </c>
      <c r="C117" s="4" t="s">
        <v>94</v>
      </c>
      <c r="D117" s="4">
        <v>9810.8799999999992</v>
      </c>
      <c r="E117" s="4">
        <v>4807.3207220000004</v>
      </c>
      <c r="F117" s="5">
        <v>50</v>
      </c>
      <c r="G117" s="5">
        <f>O60*F117/100</f>
        <v>37815</v>
      </c>
      <c r="H117" s="5">
        <f>P60*F117/100</f>
        <v>45101.55</v>
      </c>
      <c r="I117" s="5">
        <f>Q60*F117/100</f>
        <v>10859.711936901716</v>
      </c>
      <c r="J117" s="5">
        <f>R60*F117/100</f>
        <v>6680</v>
      </c>
      <c r="K117" s="5">
        <f>S60*F117/100</f>
        <v>7250</v>
      </c>
      <c r="L117" s="5">
        <f t="shared" si="59"/>
        <v>62604.711936901716</v>
      </c>
    </row>
    <row r="118" spans="1:12" x14ac:dyDescent="0.25">
      <c r="A118" s="4">
        <v>56</v>
      </c>
      <c r="B118" s="6" t="s">
        <v>57</v>
      </c>
      <c r="C118" s="4" t="s">
        <v>41</v>
      </c>
      <c r="D118" s="4">
        <v>6043.82738536738</v>
      </c>
      <c r="E118" s="4">
        <v>6043.8273849999996</v>
      </c>
      <c r="F118" s="5">
        <f>100*E118/D118</f>
        <v>99.999999993921392</v>
      </c>
      <c r="G118" s="5">
        <f>O61*F118/100</f>
        <v>80989.999995076942</v>
      </c>
      <c r="H118" s="5">
        <f>P61*F118/100</f>
        <v>91409.99999444354</v>
      </c>
      <c r="I118" s="5">
        <f>Q61*F118/100</f>
        <v>39297.350281976083</v>
      </c>
      <c r="J118" s="5">
        <f>R61*F118/100</f>
        <v>23599.999998565447</v>
      </c>
      <c r="K118" s="5">
        <f>S61*F118/100</f>
        <v>24849.999998489464</v>
      </c>
      <c r="L118" s="5">
        <f t="shared" ref="L118" si="60">G118+I118+J118+K118</f>
        <v>168737.35027410791</v>
      </c>
    </row>
    <row r="119" spans="1:12" x14ac:dyDescent="0.25">
      <c r="A119" s="4">
        <v>57</v>
      </c>
      <c r="B119" s="6" t="s">
        <v>80</v>
      </c>
      <c r="C119" s="4" t="s">
        <v>75</v>
      </c>
      <c r="D119" s="4">
        <v>5687.08</v>
      </c>
      <c r="E119" s="4">
        <v>2541.2190690000002</v>
      </c>
      <c r="F119" s="5">
        <f>100*E119/D119</f>
        <v>44.68407458660684</v>
      </c>
      <c r="G119" s="5">
        <f>O62*F119/100</f>
        <v>52454.635157217766</v>
      </c>
      <c r="H119" s="5">
        <f>P62*F119/100</f>
        <v>33650.012628563076</v>
      </c>
      <c r="I119" s="5">
        <f>Q62*F119/100</f>
        <v>11439.95069962163</v>
      </c>
      <c r="J119" s="5">
        <f>R62*F119/100</f>
        <v>8195.0592791836934</v>
      </c>
      <c r="K119" s="5">
        <f>S62*F119/100</f>
        <v>8206.6771385762113</v>
      </c>
      <c r="L119" s="5">
        <f t="shared" ref="L119:L120" si="61">G119+I119+J119+K119</f>
        <v>80296.322274599297</v>
      </c>
    </row>
    <row r="120" spans="1:12" x14ac:dyDescent="0.25">
      <c r="A120" s="4">
        <v>57</v>
      </c>
      <c r="B120" s="6" t="s">
        <v>80</v>
      </c>
      <c r="C120" s="4" t="s">
        <v>100</v>
      </c>
      <c r="D120" s="4">
        <v>5687.08</v>
      </c>
      <c r="E120" s="4">
        <v>3145.8617629999999</v>
      </c>
      <c r="F120" s="5">
        <f>100*E120/D120</f>
        <v>55.31594004304494</v>
      </c>
      <c r="G120" s="5">
        <f>O62*F120/100</f>
        <v>64935.382016530457</v>
      </c>
      <c r="H120" s="5">
        <f>P62*F120/100</f>
        <v>41656.49838851564</v>
      </c>
      <c r="I120" s="5">
        <f>Q62*F120/100</f>
        <v>14161.905172034889</v>
      </c>
      <c r="J120" s="5">
        <f>R62*F120/100</f>
        <v>10144.943403894442</v>
      </c>
      <c r="K120" s="5">
        <f>S62*F120/100</f>
        <v>10159.325548305635</v>
      </c>
      <c r="L120" s="5">
        <f t="shared" si="61"/>
        <v>99401.556140765431</v>
      </c>
    </row>
    <row r="121" spans="1:12" x14ac:dyDescent="0.25">
      <c r="A121" s="4">
        <v>58</v>
      </c>
      <c r="B121" s="6" t="s">
        <v>17</v>
      </c>
      <c r="C121" s="4" t="s">
        <v>94</v>
      </c>
      <c r="D121" s="4">
        <v>27952.4629922118</v>
      </c>
      <c r="E121" s="4">
        <v>4114.8947840000001</v>
      </c>
      <c r="F121" s="5">
        <v>16.5</v>
      </c>
      <c r="G121" s="5">
        <f>O63*F121/100</f>
        <v>66825</v>
      </c>
      <c r="H121" s="5">
        <f>P63*F121/100</f>
        <v>61616.098500000007</v>
      </c>
      <c r="I121" s="5">
        <f>Q63*F121/100</f>
        <v>22918.779830018877</v>
      </c>
      <c r="J121" s="5">
        <f>R63*F121/100</f>
        <v>21098.880000000001</v>
      </c>
      <c r="K121" s="5">
        <f>S63*F121/100</f>
        <v>20674.5</v>
      </c>
      <c r="L121" s="5">
        <f t="shared" ref="L121:L123" si="62">G121+I121+J121+K121</f>
        <v>131517.15983001888</v>
      </c>
    </row>
    <row r="122" spans="1:12" x14ac:dyDescent="0.25">
      <c r="A122" s="4">
        <v>58</v>
      </c>
      <c r="B122" s="6" t="s">
        <v>17</v>
      </c>
      <c r="C122" s="4" t="s">
        <v>41</v>
      </c>
      <c r="D122" s="4">
        <v>27952.4629922118</v>
      </c>
      <c r="E122" s="4">
        <v>9337.4557380000006</v>
      </c>
      <c r="F122" s="5">
        <v>34.5</v>
      </c>
      <c r="G122" s="5">
        <f>O63*F122/100</f>
        <v>139725</v>
      </c>
      <c r="H122" s="5">
        <f>P63*F122/100</f>
        <v>128833.66050000001</v>
      </c>
      <c r="I122" s="5">
        <f>Q63*F122/100</f>
        <v>47921.085099130381</v>
      </c>
      <c r="J122" s="5">
        <f>R63*F122/100</f>
        <v>44115.839999999997</v>
      </c>
      <c r="K122" s="5">
        <f>S63*F122/100</f>
        <v>43228.5</v>
      </c>
      <c r="L122" s="5">
        <f t="shared" si="62"/>
        <v>274990.42509913037</v>
      </c>
    </row>
    <row r="123" spans="1:12" x14ac:dyDescent="0.25">
      <c r="A123" s="4">
        <v>58</v>
      </c>
      <c r="B123" s="6" t="s">
        <v>17</v>
      </c>
      <c r="C123" s="4" t="s">
        <v>75</v>
      </c>
      <c r="D123" s="4">
        <v>27952.4629922118</v>
      </c>
      <c r="E123" s="4">
        <v>13428.529009</v>
      </c>
      <c r="F123" s="5">
        <v>49</v>
      </c>
      <c r="G123" s="5">
        <f>O63*F123/100</f>
        <v>198450</v>
      </c>
      <c r="H123" s="5">
        <f>P63*F123/100</f>
        <v>182981.141</v>
      </c>
      <c r="I123" s="5">
        <f>Q63*F123/100</f>
        <v>68061.831010359092</v>
      </c>
      <c r="J123" s="5">
        <f>R63*F123/100</f>
        <v>62657.279999999999</v>
      </c>
      <c r="K123" s="5">
        <f>S63*F123/100</f>
        <v>61397</v>
      </c>
      <c r="L123" s="5">
        <f t="shared" si="62"/>
        <v>390566.11101035913</v>
      </c>
    </row>
    <row r="124" spans="1:12" x14ac:dyDescent="0.25">
      <c r="A124" s="4">
        <v>59</v>
      </c>
      <c r="B124" s="6" t="s">
        <v>35</v>
      </c>
      <c r="C124" s="4" t="s">
        <v>38</v>
      </c>
      <c r="D124" s="4">
        <v>6349.64</v>
      </c>
      <c r="E124" s="4">
        <v>2027.397667</v>
      </c>
      <c r="F124" s="5">
        <f>100*E124/D124</f>
        <v>31.929332481841488</v>
      </c>
      <c r="G124" s="5">
        <f>O64*F124/100</f>
        <v>24074.716691308484</v>
      </c>
      <c r="H124" s="5">
        <f>P64*F124/100</f>
        <v>19135.887543017241</v>
      </c>
      <c r="I124" s="5">
        <f>Q64*F124/100</f>
        <v>3394.0862071930951</v>
      </c>
      <c r="J124" s="5">
        <f>R64*F124/100</f>
        <v>2864.0611236211817</v>
      </c>
      <c r="K124" s="5">
        <f>S64*F124/100</f>
        <v>2994.9713867967312</v>
      </c>
      <c r="L124" s="5">
        <f t="shared" ref="L124:L125" si="63">G124+I124+J124+K124</f>
        <v>33327.835408919491</v>
      </c>
    </row>
    <row r="125" spans="1:12" x14ac:dyDescent="0.25">
      <c r="A125" s="4">
        <v>59</v>
      </c>
      <c r="B125" s="6" t="s">
        <v>35</v>
      </c>
      <c r="C125" s="4" t="s">
        <v>34</v>
      </c>
      <c r="D125" s="4">
        <v>6349.64</v>
      </c>
      <c r="E125" s="4">
        <v>4322.2379799999999</v>
      </c>
      <c r="F125" s="5">
        <f>100*E125/D125</f>
        <v>68.070598963090816</v>
      </c>
      <c r="G125" s="5">
        <f t="shared" ref="G125:G130" si="64">O64*F125/100</f>
        <v>51325.231618170481</v>
      </c>
      <c r="H125" s="5">
        <f t="shared" ref="H125:H130" si="65">P64*F125/100</f>
        <v>40796.071370559584</v>
      </c>
      <c r="I125" s="5">
        <f t="shared" ref="I125:I130" si="66">Q64*F125/100</f>
        <v>7235.9007563779269</v>
      </c>
      <c r="J125" s="5">
        <f t="shared" ref="J125:J130" si="67">R64*F125/100</f>
        <v>6105.9327269892465</v>
      </c>
      <c r="K125" s="5">
        <f t="shared" ref="K125:K130" si="68">S64*F125/100</f>
        <v>6385.0221827379182</v>
      </c>
      <c r="L125" s="5">
        <f t="shared" si="63"/>
        <v>71052.087284275578</v>
      </c>
    </row>
    <row r="126" spans="1:12" x14ac:dyDescent="0.25">
      <c r="A126" s="4">
        <v>60</v>
      </c>
      <c r="B126" s="6" t="s">
        <v>70</v>
      </c>
      <c r="C126" s="4" t="s">
        <v>94</v>
      </c>
      <c r="D126" s="4">
        <v>10299.845833432601</v>
      </c>
      <c r="E126" s="4">
        <v>10151.937889999999</v>
      </c>
      <c r="F126" s="5">
        <v>100</v>
      </c>
      <c r="G126" s="5">
        <f t="shared" si="64"/>
        <v>224140</v>
      </c>
      <c r="H126" s="5">
        <f t="shared" si="65"/>
        <v>183491.20000000001</v>
      </c>
      <c r="I126" s="5">
        <f t="shared" si="66"/>
        <v>48673.560351352251</v>
      </c>
      <c r="J126" s="5">
        <f t="shared" si="67"/>
        <v>48650</v>
      </c>
      <c r="K126" s="5">
        <f t="shared" si="68"/>
        <v>45210</v>
      </c>
      <c r="L126" s="5">
        <f t="shared" ref="L126:L128" si="69">G126+I126+J126+K126</f>
        <v>366673.56035135227</v>
      </c>
    </row>
    <row r="127" spans="1:12" x14ac:dyDescent="0.25">
      <c r="A127" s="4">
        <v>61</v>
      </c>
      <c r="B127" s="6" t="s">
        <v>64</v>
      </c>
      <c r="C127" s="4" t="s">
        <v>65</v>
      </c>
      <c r="D127" s="4">
        <v>4614.328673</v>
      </c>
      <c r="E127" s="4">
        <v>4614.2543240000005</v>
      </c>
      <c r="F127" s="5">
        <f>100*E127/D127</f>
        <v>99.998388736363012</v>
      </c>
      <c r="G127" s="5">
        <f t="shared" si="64"/>
        <v>16839.728663203528</v>
      </c>
      <c r="H127" s="5">
        <f t="shared" si="65"/>
        <v>37187.600800056149</v>
      </c>
      <c r="I127" s="5">
        <f t="shared" si="66"/>
        <v>2915.1755560168949</v>
      </c>
      <c r="J127" s="5">
        <f t="shared" si="67"/>
        <v>5311.9144096756027</v>
      </c>
      <c r="K127" s="5">
        <f t="shared" si="68"/>
        <v>4364.9296683422453</v>
      </c>
      <c r="L127" s="5">
        <f t="shared" si="69"/>
        <v>29431.748297238271</v>
      </c>
    </row>
    <row r="128" spans="1:12" x14ac:dyDescent="0.25">
      <c r="A128" s="4">
        <v>62</v>
      </c>
      <c r="B128" s="6" t="s">
        <v>43</v>
      </c>
      <c r="C128" s="4" t="s">
        <v>41</v>
      </c>
      <c r="D128" s="4">
        <v>7667.9487716595695</v>
      </c>
      <c r="E128" s="4">
        <v>7667.9487719999997</v>
      </c>
      <c r="F128" s="5">
        <f>100*E128/D128</f>
        <v>100.00000000443966</v>
      </c>
      <c r="G128" s="5">
        <f t="shared" si="64"/>
        <v>35370.000001570304</v>
      </c>
      <c r="H128" s="5">
        <f t="shared" si="65"/>
        <v>60164.300002671087</v>
      </c>
      <c r="I128" s="5">
        <f t="shared" si="66"/>
        <v>39074.145235532866</v>
      </c>
      <c r="J128" s="5">
        <f t="shared" si="67"/>
        <v>9000.0000003995683</v>
      </c>
      <c r="K128" s="5">
        <f t="shared" si="68"/>
        <v>9000.0000003995683</v>
      </c>
      <c r="L128" s="5">
        <f t="shared" si="69"/>
        <v>92444.145237902296</v>
      </c>
    </row>
    <row r="129" spans="1:12" x14ac:dyDescent="0.25">
      <c r="A129" s="4">
        <v>63</v>
      </c>
      <c r="B129" s="6" t="s">
        <v>45</v>
      </c>
      <c r="C129" s="4" t="s">
        <v>41</v>
      </c>
      <c r="D129" s="4">
        <v>19402.834341999998</v>
      </c>
      <c r="E129" s="4">
        <v>19402.834341999998</v>
      </c>
      <c r="F129" s="5">
        <f>100*E129/D129</f>
        <v>100</v>
      </c>
      <c r="G129" s="5">
        <f t="shared" si="64"/>
        <v>47500</v>
      </c>
      <c r="H129" s="5">
        <f t="shared" si="65"/>
        <v>105127.8</v>
      </c>
      <c r="I129" s="5">
        <f t="shared" si="66"/>
        <v>43824.382128397978</v>
      </c>
      <c r="J129" s="5">
        <f t="shared" si="67"/>
        <v>22500</v>
      </c>
      <c r="K129" s="5">
        <f t="shared" si="68"/>
        <v>21200</v>
      </c>
      <c r="L129" s="5">
        <f t="shared" ref="L129" si="70">G129+I129+J129+K129</f>
        <v>135024.38212839799</v>
      </c>
    </row>
    <row r="130" spans="1:12" x14ac:dyDescent="0.25">
      <c r="A130" s="4">
        <v>64</v>
      </c>
      <c r="B130" s="6" t="s">
        <v>27</v>
      </c>
      <c r="C130" s="4" t="s">
        <v>72</v>
      </c>
      <c r="D130" s="4">
        <v>5418.2115783366698</v>
      </c>
      <c r="E130" s="4">
        <v>1734.3023430000001</v>
      </c>
      <c r="F130" s="5">
        <v>33</v>
      </c>
      <c r="G130" s="5">
        <f t="shared" si="64"/>
        <v>23948.1</v>
      </c>
      <c r="H130" s="5">
        <f t="shared" si="65"/>
        <v>20155.740000000002</v>
      </c>
      <c r="I130" s="5">
        <f t="shared" si="66"/>
        <v>6484.0219061564785</v>
      </c>
      <c r="J130" s="5">
        <f t="shared" si="67"/>
        <v>7806.81</v>
      </c>
      <c r="K130" s="5">
        <f t="shared" si="68"/>
        <v>8539.41</v>
      </c>
      <c r="L130" s="5">
        <f t="shared" ref="L130:L131" si="71">G130+I130+J130+K130</f>
        <v>46778.341906156478</v>
      </c>
    </row>
    <row r="131" spans="1:12" x14ac:dyDescent="0.25">
      <c r="A131" s="4">
        <v>64</v>
      </c>
      <c r="B131" s="6" t="s">
        <v>27</v>
      </c>
      <c r="C131" s="4" t="s">
        <v>107</v>
      </c>
      <c r="D131" s="4">
        <v>5418.2115783366698</v>
      </c>
      <c r="E131" s="4">
        <v>3632.978736</v>
      </c>
      <c r="F131" s="5">
        <v>67</v>
      </c>
      <c r="G131" s="5">
        <f>O69*F131/100</f>
        <v>48621.9</v>
      </c>
      <c r="H131" s="5">
        <f>P69*F131/100</f>
        <v>40922.26</v>
      </c>
      <c r="I131" s="5">
        <f>Q69*F131/100</f>
        <v>13164.529324620729</v>
      </c>
      <c r="J131" s="5">
        <f>R69*F131/100</f>
        <v>15850.19</v>
      </c>
      <c r="K131" s="5">
        <f>S69*F131/100</f>
        <v>17337.59</v>
      </c>
      <c r="L131" s="5">
        <f t="shared" si="71"/>
        <v>94974.209324620722</v>
      </c>
    </row>
    <row r="132" spans="1:12" x14ac:dyDescent="0.25">
      <c r="A132" s="4">
        <v>65</v>
      </c>
      <c r="B132" s="6" t="s">
        <v>14</v>
      </c>
      <c r="C132" s="4" t="s">
        <v>41</v>
      </c>
      <c r="D132" s="4">
        <v>21260.61</v>
      </c>
      <c r="E132" s="4">
        <v>7286.2863820000002</v>
      </c>
      <c r="F132" s="5">
        <v>35</v>
      </c>
      <c r="G132" s="5">
        <f>O70*F132/100</f>
        <v>18634</v>
      </c>
      <c r="H132" s="5">
        <f>P70*F132/100</f>
        <v>14066.5</v>
      </c>
      <c r="I132" s="5">
        <f>Q70*F132/100</f>
        <v>5227.966979945103</v>
      </c>
      <c r="J132" s="5">
        <f>R70*F132/100</f>
        <v>6125</v>
      </c>
      <c r="K132" s="5">
        <f>S70*F132/100</f>
        <v>5600</v>
      </c>
      <c r="L132" s="5">
        <f t="shared" ref="L132:L133" si="72">G132+I132+J132+K132</f>
        <v>35586.966979945108</v>
      </c>
    </row>
    <row r="133" spans="1:12" x14ac:dyDescent="0.25">
      <c r="A133" s="4">
        <v>65</v>
      </c>
      <c r="B133" s="6" t="s">
        <v>14</v>
      </c>
      <c r="C133" s="4" t="s">
        <v>11</v>
      </c>
      <c r="D133" s="4">
        <v>21260.61</v>
      </c>
      <c r="E133" s="4">
        <v>13965.002333</v>
      </c>
      <c r="F133" s="5">
        <v>65</v>
      </c>
      <c r="G133" s="5">
        <f>O70*F133/100</f>
        <v>34606</v>
      </c>
      <c r="H133" s="5">
        <f>P70*F133/100</f>
        <v>26123.5</v>
      </c>
      <c r="I133" s="5">
        <f>Q70*F133/100</f>
        <v>9709.0815341837642</v>
      </c>
      <c r="J133" s="5">
        <f>R70*F133/100</f>
        <v>11375</v>
      </c>
      <c r="K133" s="5">
        <f>S70*F133/100</f>
        <v>10400</v>
      </c>
      <c r="L133" s="5">
        <f t="shared" si="72"/>
        <v>66090.081534183759</v>
      </c>
    </row>
    <row r="134" spans="1:12" x14ac:dyDescent="0.25">
      <c r="A134" s="4">
        <v>66</v>
      </c>
      <c r="B134" s="6" t="s">
        <v>77</v>
      </c>
      <c r="C134" s="4" t="s">
        <v>94</v>
      </c>
      <c r="D134" s="4">
        <v>13780.4828931068</v>
      </c>
      <c r="E134" s="4">
        <v>4238.006018</v>
      </c>
      <c r="F134" s="5">
        <f>100*E134/D134</f>
        <v>30.753682950543865</v>
      </c>
      <c r="G134" s="5">
        <f>O71*F134/100</f>
        <v>65363.877743085934</v>
      </c>
      <c r="H134" s="5">
        <f>P71*F134/100</f>
        <v>74326.331304314081</v>
      </c>
      <c r="I134" s="5">
        <f>Q71*F134/100</f>
        <v>18975.497248233234</v>
      </c>
      <c r="J134" s="5">
        <f>R71*F134/100</f>
        <v>18448.826865201761</v>
      </c>
      <c r="K134" s="5">
        <f>S71*F134/100</f>
        <v>17045.843848997949</v>
      </c>
      <c r="L134" s="5">
        <f t="shared" ref="L134:L135" si="73">G134+I134+J134+K134</f>
        <v>119834.04570551887</v>
      </c>
    </row>
    <row r="135" spans="1:12" x14ac:dyDescent="0.25">
      <c r="A135" s="4">
        <v>66</v>
      </c>
      <c r="B135" s="6" t="s">
        <v>77</v>
      </c>
      <c r="C135" s="4" t="s">
        <v>75</v>
      </c>
      <c r="D135" s="4">
        <v>13780.4828931068</v>
      </c>
      <c r="E135" s="4">
        <v>9542.4768760000006</v>
      </c>
      <c r="F135" s="5">
        <f>100*E135/D135</f>
        <v>69.246317055937766</v>
      </c>
      <c r="G135" s="5">
        <f>O71*F135/100</f>
        <v>147176.12227069013</v>
      </c>
      <c r="H135" s="5">
        <f>P71*F135/100</f>
        <v>167356.36871135092</v>
      </c>
      <c r="I135" s="5">
        <f>Q71*F135/100</f>
        <v>42726.046856186244</v>
      </c>
      <c r="J135" s="5">
        <f>R71*F135/100</f>
        <v>41540.173138686507</v>
      </c>
      <c r="K135" s="5">
        <f>S71*F135/100</f>
        <v>38381.156154594624</v>
      </c>
      <c r="L135" s="5">
        <f t="shared" si="73"/>
        <v>269823.49842015753</v>
      </c>
    </row>
    <row r="136" spans="1:12" x14ac:dyDescent="0.25">
      <c r="A136" s="4">
        <v>67</v>
      </c>
      <c r="B136" s="6" t="s">
        <v>103</v>
      </c>
      <c r="C136" s="4" t="s">
        <v>100</v>
      </c>
      <c r="D136" s="4">
        <v>3290.487952</v>
      </c>
      <c r="E136" s="4">
        <v>3290.487952</v>
      </c>
      <c r="F136" s="5">
        <f>100*E136/D136</f>
        <v>100</v>
      </c>
      <c r="G136" s="5">
        <f>O72*F136/100</f>
        <v>30290</v>
      </c>
      <c r="H136" s="5">
        <f>P72*F136/100</f>
        <v>18210</v>
      </c>
      <c r="I136" s="5">
        <f>Q72*F136/100</f>
        <v>2848.2580677036476</v>
      </c>
      <c r="J136" s="5">
        <f>R72*F136/100</f>
        <v>3760</v>
      </c>
      <c r="K136" s="5">
        <f>S72*F136/100</f>
        <v>3000</v>
      </c>
      <c r="L136" s="5">
        <f t="shared" ref="L136" si="74">G136+I136+J136+K136</f>
        <v>39898.258067703646</v>
      </c>
    </row>
    <row r="137" spans="1:12" x14ac:dyDescent="0.25">
      <c r="A137" s="4">
        <v>69</v>
      </c>
      <c r="B137" s="6" t="s">
        <v>58</v>
      </c>
      <c r="C137" s="4" t="s">
        <v>86</v>
      </c>
      <c r="D137" s="4">
        <v>3745.0465770300898</v>
      </c>
      <c r="E137" s="4">
        <v>3602.2290699999999</v>
      </c>
      <c r="F137" s="5">
        <v>100</v>
      </c>
      <c r="G137" s="5">
        <f>O73*F137/100</f>
        <v>29250</v>
      </c>
      <c r="H137" s="5">
        <f>P73*F137/100</f>
        <v>102230</v>
      </c>
      <c r="I137" s="5">
        <f>Q73*F137/100</f>
        <v>6330.4450558748504</v>
      </c>
      <c r="J137" s="5">
        <f>R73*F137/100</f>
        <v>9500</v>
      </c>
      <c r="K137" s="5">
        <f>S73*F137/100</f>
        <v>9400</v>
      </c>
      <c r="L137" s="5">
        <f t="shared" ref="L137" si="75">G137+I137+J137+K137</f>
        <v>54480.44505587485</v>
      </c>
    </row>
    <row r="138" spans="1:12" x14ac:dyDescent="0.25">
      <c r="A138" s="4">
        <v>70</v>
      </c>
      <c r="B138" s="6" t="s">
        <v>62</v>
      </c>
      <c r="C138" s="4" t="s">
        <v>61</v>
      </c>
      <c r="D138" s="4">
        <v>8737.4707293990996</v>
      </c>
      <c r="E138" s="4">
        <v>3010.794257</v>
      </c>
      <c r="F138" s="5">
        <f t="shared" ref="F138:F150" si="76">100*E138/D138</f>
        <v>34.458418806137288</v>
      </c>
      <c r="G138" s="5">
        <f>O74*F138/100</f>
        <v>48862.037867102677</v>
      </c>
      <c r="H138" s="5">
        <f>P74*F138/100</f>
        <v>51805.958419386203</v>
      </c>
      <c r="I138" s="5">
        <f>Q74*F138/100</f>
        <v>13351.258950625954</v>
      </c>
      <c r="J138" s="5">
        <f>R74*F138/100</f>
        <v>14603.477890040984</v>
      </c>
      <c r="K138" s="5">
        <f>S74*F138/100</f>
        <v>14693.069778936941</v>
      </c>
      <c r="L138" s="5">
        <f t="shared" ref="L138:L139" si="77">G138+I138+J138+K138</f>
        <v>91509.844486706555</v>
      </c>
    </row>
    <row r="139" spans="1:12" x14ac:dyDescent="0.25">
      <c r="A139" s="4">
        <v>70</v>
      </c>
      <c r="B139" s="6" t="s">
        <v>62</v>
      </c>
      <c r="C139" s="4" t="s">
        <v>92</v>
      </c>
      <c r="D139" s="4">
        <v>8737.4707293990996</v>
      </c>
      <c r="E139" s="4">
        <v>5726.6764720000001</v>
      </c>
      <c r="F139" s="5">
        <f t="shared" si="76"/>
        <v>65.54158118929503</v>
      </c>
      <c r="G139" s="5">
        <f t="shared" ref="G139:G147" si="78">O74*F139/100</f>
        <v>92937.962126420345</v>
      </c>
      <c r="H139" s="5">
        <f t="shared" ref="H139:H147" si="79">P74*F139/100</f>
        <v>98537.441573746575</v>
      </c>
      <c r="I139" s="5">
        <f t="shared" ref="I139:I147" si="80">Q74*F139/100</f>
        <v>25394.741047604253</v>
      </c>
      <c r="J139" s="5">
        <f t="shared" ref="J139:J147" si="81">R74*F139/100</f>
        <v>27776.522108023233</v>
      </c>
      <c r="K139" s="5">
        <f t="shared" ref="K139:K147" si="82">S74*F139/100</f>
        <v>27946.930219115402</v>
      </c>
      <c r="L139" s="5">
        <f t="shared" si="77"/>
        <v>174056.15550116324</v>
      </c>
    </row>
    <row r="140" spans="1:12" x14ac:dyDescent="0.25">
      <c r="A140" s="4">
        <v>71</v>
      </c>
      <c r="B140" s="6" t="s">
        <v>82</v>
      </c>
      <c r="C140" s="4" t="s">
        <v>75</v>
      </c>
      <c r="D140" s="4">
        <v>4722.3151623466392</v>
      </c>
      <c r="E140" s="4">
        <v>4722.3151619999999</v>
      </c>
      <c r="F140" s="5">
        <f t="shared" si="76"/>
        <v>99.999999992659554</v>
      </c>
      <c r="G140" s="5">
        <f t="shared" si="78"/>
        <v>73779.999994584214</v>
      </c>
      <c r="H140" s="5">
        <f t="shared" si="79"/>
        <v>52379.999996155071</v>
      </c>
      <c r="I140" s="5">
        <f t="shared" si="80"/>
        <v>10999.999999192551</v>
      </c>
      <c r="J140" s="5">
        <f t="shared" si="81"/>
        <v>9259.9999993202746</v>
      </c>
      <c r="K140" s="5">
        <f t="shared" si="82"/>
        <v>9739.9999992850408</v>
      </c>
      <c r="L140" s="5">
        <f t="shared" ref="L140" si="83">G140+I140+J140+K140</f>
        <v>103779.99999238207</v>
      </c>
    </row>
    <row r="141" spans="1:12" x14ac:dyDescent="0.25">
      <c r="A141" s="4">
        <v>72</v>
      </c>
      <c r="B141" s="6" t="s">
        <v>56</v>
      </c>
      <c r="C141" s="4" t="s">
        <v>41</v>
      </c>
      <c r="D141" s="4">
        <v>4541.5205918667198</v>
      </c>
      <c r="E141" s="4">
        <v>4541.5205919999999</v>
      </c>
      <c r="F141" s="5">
        <f t="shared" si="76"/>
        <v>100.0000000029347</v>
      </c>
      <c r="G141" s="5">
        <f t="shared" si="78"/>
        <v>70700.000002074827</v>
      </c>
      <c r="H141" s="5">
        <f t="shared" si="79"/>
        <v>48178.400001413887</v>
      </c>
      <c r="I141" s="5">
        <f t="shared" si="80"/>
        <v>25269.791229988296</v>
      </c>
      <c r="J141" s="5">
        <f t="shared" si="81"/>
        <v>15990.000000469259</v>
      </c>
      <c r="K141" s="5">
        <f t="shared" si="82"/>
        <v>16750.00000049156</v>
      </c>
      <c r="L141" s="5">
        <f t="shared" ref="L141" si="84">G141+I141+J141+K141</f>
        <v>128709.79123302393</v>
      </c>
    </row>
    <row r="142" spans="1:12" x14ac:dyDescent="0.25">
      <c r="A142" s="4">
        <v>73</v>
      </c>
      <c r="B142" s="6" t="s">
        <v>59</v>
      </c>
      <c r="C142" s="4" t="s">
        <v>41</v>
      </c>
      <c r="D142" s="4">
        <v>7118.8168839999998</v>
      </c>
      <c r="E142" s="4">
        <v>7118.8168839999998</v>
      </c>
      <c r="F142" s="5">
        <f t="shared" si="76"/>
        <v>100</v>
      </c>
      <c r="G142" s="5">
        <f t="shared" si="78"/>
        <v>39380</v>
      </c>
      <c r="H142" s="5">
        <f t="shared" si="79"/>
        <v>86072.8</v>
      </c>
      <c r="I142" s="5">
        <f t="shared" si="80"/>
        <v>41405.477660497483</v>
      </c>
      <c r="J142" s="5">
        <f t="shared" si="81"/>
        <v>10200</v>
      </c>
      <c r="K142" s="5">
        <f t="shared" si="82"/>
        <v>11700</v>
      </c>
      <c r="L142" s="5">
        <f t="shared" ref="L142" si="85">G142+I142+J142+K142</f>
        <v>102685.47766049748</v>
      </c>
    </row>
    <row r="143" spans="1:12" x14ac:dyDescent="0.25">
      <c r="A143" s="4">
        <v>74</v>
      </c>
      <c r="B143" s="6" t="s">
        <v>101</v>
      </c>
      <c r="C143" s="4" t="s">
        <v>100</v>
      </c>
      <c r="D143" s="4">
        <v>2269.9712460000001</v>
      </c>
      <c r="E143" s="4">
        <v>2269.9712460000001</v>
      </c>
      <c r="F143" s="5">
        <f t="shared" si="76"/>
        <v>100</v>
      </c>
      <c r="G143" s="5">
        <f t="shared" si="78"/>
        <v>20010</v>
      </c>
      <c r="H143" s="5">
        <f t="shared" si="79"/>
        <v>15240</v>
      </c>
      <c r="I143" s="5">
        <f t="shared" si="80"/>
        <v>4935.8258938599683</v>
      </c>
      <c r="J143" s="5">
        <f t="shared" si="81"/>
        <v>3590</v>
      </c>
      <c r="K143" s="5">
        <f t="shared" si="82"/>
        <v>3750</v>
      </c>
      <c r="L143" s="5">
        <f t="shared" ref="L143" si="86">G143+I143+J143+K143</f>
        <v>32285.825893859968</v>
      </c>
    </row>
    <row r="144" spans="1:12" x14ac:dyDescent="0.25">
      <c r="A144" s="4">
        <v>76</v>
      </c>
      <c r="B144" s="6" t="s">
        <v>50</v>
      </c>
      <c r="C144" s="4" t="s">
        <v>98</v>
      </c>
      <c r="D144" s="4">
        <v>3555.538</v>
      </c>
      <c r="E144" s="4">
        <v>3499.611852</v>
      </c>
      <c r="F144" s="5">
        <v>100</v>
      </c>
      <c r="G144" s="5">
        <f t="shared" si="78"/>
        <v>51000</v>
      </c>
      <c r="H144" s="5">
        <f t="shared" si="79"/>
        <v>72450</v>
      </c>
      <c r="I144" s="5">
        <f t="shared" si="80"/>
        <v>12000</v>
      </c>
      <c r="J144" s="5">
        <f t="shared" si="81"/>
        <v>14500</v>
      </c>
      <c r="K144" s="5">
        <f t="shared" si="82"/>
        <v>14500</v>
      </c>
      <c r="L144" s="5">
        <f t="shared" ref="L144" si="87">G144+I144+J144+K144</f>
        <v>92000</v>
      </c>
    </row>
    <row r="145" spans="1:12" x14ac:dyDescent="0.25">
      <c r="A145" s="4">
        <v>77</v>
      </c>
      <c r="B145" s="6" t="s">
        <v>39</v>
      </c>
      <c r="C145" s="4" t="s">
        <v>38</v>
      </c>
      <c r="D145" s="4">
        <v>753.83413099999996</v>
      </c>
      <c r="E145" s="4">
        <v>753.83413099999996</v>
      </c>
      <c r="F145" s="5">
        <f t="shared" si="76"/>
        <v>100</v>
      </c>
      <c r="G145" s="5">
        <f t="shared" si="78"/>
        <v>11620</v>
      </c>
      <c r="H145" s="5">
        <f t="shared" si="79"/>
        <v>20414.400000000001</v>
      </c>
      <c r="I145" s="5">
        <f t="shared" si="80"/>
        <v>2863.0858304356893</v>
      </c>
      <c r="J145" s="5">
        <f t="shared" si="81"/>
        <v>1287</v>
      </c>
      <c r="K145" s="5">
        <f t="shared" si="82"/>
        <v>1569</v>
      </c>
      <c r="L145" s="5">
        <f t="shared" ref="L145" si="88">G145+I145+J145+K145</f>
        <v>17339.085830435688</v>
      </c>
    </row>
    <row r="146" spans="1:12" x14ac:dyDescent="0.25">
      <c r="A146" s="4">
        <v>78</v>
      </c>
      <c r="B146" s="6" t="s">
        <v>102</v>
      </c>
      <c r="C146" s="4" t="s">
        <v>100</v>
      </c>
      <c r="D146" s="4">
        <v>4045.9420759293098</v>
      </c>
      <c r="E146" s="4">
        <v>4045.9420759999998</v>
      </c>
      <c r="F146" s="5">
        <f t="shared" si="76"/>
        <v>100.00000000174718</v>
      </c>
      <c r="G146" s="5">
        <f t="shared" si="78"/>
        <v>37650.000000657812</v>
      </c>
      <c r="H146" s="5">
        <f t="shared" si="79"/>
        <v>41130.000000718617</v>
      </c>
      <c r="I146" s="5">
        <f t="shared" si="80"/>
        <v>10445.000000182492</v>
      </c>
      <c r="J146" s="5">
        <f t="shared" si="81"/>
        <v>6730.0000001175849</v>
      </c>
      <c r="K146" s="5">
        <f t="shared" si="82"/>
        <v>6650.000000116187</v>
      </c>
      <c r="L146" s="5">
        <f t="shared" ref="L146" si="89">G146+I146+J146+K146</f>
        <v>61475.000001074077</v>
      </c>
    </row>
    <row r="147" spans="1:12" x14ac:dyDescent="0.25">
      <c r="A147" s="4">
        <v>79</v>
      </c>
      <c r="B147" s="6" t="s">
        <v>42</v>
      </c>
      <c r="C147" s="4" t="s">
        <v>99</v>
      </c>
      <c r="D147" s="4">
        <v>1406.4449999999999</v>
      </c>
      <c r="E147" s="4">
        <v>669.68878900000004</v>
      </c>
      <c r="F147" s="5">
        <f t="shared" si="76"/>
        <v>47.615711172495203</v>
      </c>
      <c r="G147" s="5">
        <f t="shared" si="78"/>
        <v>4304.4602899935662</v>
      </c>
      <c r="H147" s="5">
        <f t="shared" si="79"/>
        <v>4032.5745791986187</v>
      </c>
      <c r="I147" s="5">
        <f t="shared" si="80"/>
        <v>1299.4327578973941</v>
      </c>
      <c r="J147" s="5">
        <f t="shared" si="81"/>
        <v>1364.6662822037126</v>
      </c>
      <c r="K147" s="5">
        <f t="shared" si="82"/>
        <v>1113.7314843246627</v>
      </c>
      <c r="L147" s="5">
        <f t="shared" ref="L147" si="90">G147+I147+J147+K147</f>
        <v>8082.2908144193352</v>
      </c>
    </row>
    <row r="148" spans="1:12" x14ac:dyDescent="0.25">
      <c r="A148" s="4">
        <v>79</v>
      </c>
      <c r="B148" s="6" t="s">
        <v>42</v>
      </c>
      <c r="C148" s="4" t="s">
        <v>41</v>
      </c>
      <c r="D148" s="4">
        <v>1406.4449999999999</v>
      </c>
      <c r="E148" s="4">
        <v>736.75971000000004</v>
      </c>
      <c r="F148" s="5">
        <f t="shared" si="76"/>
        <v>52.384537610784641</v>
      </c>
      <c r="G148" s="5">
        <f>O82*F148/100</f>
        <v>4735.5622000149315</v>
      </c>
      <c r="H148" s="5">
        <f>P82*F148/100</f>
        <v>4436.4464902573509</v>
      </c>
      <c r="I148" s="5">
        <f>Q82*F148/100</f>
        <v>1429.5740313983129</v>
      </c>
      <c r="J148" s="5">
        <f>R82*F148/100</f>
        <v>1501.3408479250877</v>
      </c>
      <c r="K148" s="5">
        <f>S82*F148/100</f>
        <v>1225.2743347162527</v>
      </c>
      <c r="L148" s="5">
        <f t="shared" ref="L148" si="91">G148+I148+J148+K148</f>
        <v>8891.7514140545845</v>
      </c>
    </row>
    <row r="149" spans="1:12" x14ac:dyDescent="0.25">
      <c r="A149" s="4">
        <v>80</v>
      </c>
      <c r="B149" s="6" t="s">
        <v>90</v>
      </c>
      <c r="C149" s="4" t="s">
        <v>99</v>
      </c>
      <c r="D149" s="4">
        <v>3205.7846188315602</v>
      </c>
      <c r="E149" s="4">
        <v>169.53303299999999</v>
      </c>
      <c r="F149" s="5">
        <f t="shared" si="76"/>
        <v>5.2883475703302594</v>
      </c>
      <c r="G149" s="5">
        <f>O83*F149/100</f>
        <v>2423.6496914823579</v>
      </c>
      <c r="H149" s="5">
        <f>P83*F149/100</f>
        <v>3232.3438019372611</v>
      </c>
      <c r="I149" s="5">
        <f>Q83*F149/100</f>
        <v>519.40987581260856</v>
      </c>
      <c r="J149" s="5">
        <f>R83*F149/100</f>
        <v>536.02690972867504</v>
      </c>
      <c r="K149" s="5">
        <f>S83*F149/100</f>
        <v>458.92280215325991</v>
      </c>
      <c r="L149" s="5">
        <f t="shared" ref="L149:L150" si="92">G149+I149+J149+K149</f>
        <v>3938.0092791769016</v>
      </c>
    </row>
    <row r="150" spans="1:12" x14ac:dyDescent="0.25">
      <c r="A150" s="4">
        <v>80</v>
      </c>
      <c r="B150" s="6" t="s">
        <v>90</v>
      </c>
      <c r="C150" s="4" t="s">
        <v>89</v>
      </c>
      <c r="D150" s="4">
        <v>3205.7846188315602</v>
      </c>
      <c r="E150" s="4">
        <v>3036.2515859999999</v>
      </c>
      <c r="F150" s="5">
        <f t="shared" si="76"/>
        <v>94.711652434923977</v>
      </c>
      <c r="G150" s="5">
        <f>O83*F150/100</f>
        <v>43406.350310925656</v>
      </c>
      <c r="H150" s="5">
        <f>P83*F150/100</f>
        <v>57889.656201274236</v>
      </c>
      <c r="I150" s="5">
        <f>Q83*F150/100</f>
        <v>9302.3703482028523</v>
      </c>
      <c r="J150" s="5">
        <f>R83*F150/100</f>
        <v>9599.9730908038946</v>
      </c>
      <c r="K150" s="5">
        <f>S83*F150/100</f>
        <v>8219.0771983027025</v>
      </c>
      <c r="L150" s="5">
        <f t="shared" si="92"/>
        <v>70527.770948235106</v>
      </c>
    </row>
    <row r="151" spans="1:12" x14ac:dyDescent="0.25">
      <c r="A151" s="4">
        <v>81</v>
      </c>
      <c r="B151" s="6" t="s">
        <v>24</v>
      </c>
      <c r="C151" s="4" t="s">
        <v>100</v>
      </c>
      <c r="D151" s="4">
        <v>2665.9</v>
      </c>
      <c r="E151" s="4">
        <v>2623.1404950000001</v>
      </c>
      <c r="F151" s="5">
        <v>100</v>
      </c>
      <c r="G151" s="5">
        <f>O84*F151/100</f>
        <v>10900</v>
      </c>
      <c r="H151" s="5">
        <f>P84*F151/100</f>
        <v>5700</v>
      </c>
      <c r="I151" s="5">
        <f>Q84*F151/100</f>
        <v>1500</v>
      </c>
      <c r="J151" s="5">
        <f>R84*F151/100</f>
        <v>620</v>
      </c>
      <c r="K151" s="5">
        <f>S84*F151/100</f>
        <v>0</v>
      </c>
      <c r="L151" s="5">
        <f t="shared" ref="L151" si="93">G151+I151+J151+K151</f>
        <v>13020</v>
      </c>
    </row>
    <row r="153" spans="1:12" x14ac:dyDescent="0.25">
      <c r="F153" s="3" t="s">
        <v>121</v>
      </c>
      <c r="G153" s="14">
        <v>1400000</v>
      </c>
      <c r="H153" s="14">
        <v>1855120</v>
      </c>
      <c r="I153" s="14">
        <v>350000</v>
      </c>
      <c r="J153" s="15">
        <v>350000</v>
      </c>
      <c r="K153" s="16">
        <v>350000</v>
      </c>
      <c r="L153" s="17">
        <v>2450000</v>
      </c>
    </row>
    <row r="154" spans="1:12" x14ac:dyDescent="0.25">
      <c r="G154" s="18">
        <f>SUM(G4:G153)</f>
        <v>11212761.850613022</v>
      </c>
      <c r="H154" s="18">
        <f t="shared" ref="H154:L154" si="94">SUM(H4:H153)</f>
        <v>12081168.284504347</v>
      </c>
      <c r="I154" s="18">
        <f t="shared" si="94"/>
        <v>2889982.2483314658</v>
      </c>
      <c r="J154" s="18">
        <f t="shared" si="94"/>
        <v>2872369.906031061</v>
      </c>
      <c r="K154" s="18">
        <f t="shared" si="94"/>
        <v>2761894.9865279933</v>
      </c>
      <c r="L154" s="18">
        <f t="shared" si="94"/>
        <v>19737008.991503533</v>
      </c>
    </row>
    <row r="157" spans="1:12" x14ac:dyDescent="0.25">
      <c r="F157" s="3" t="s">
        <v>122</v>
      </c>
      <c r="G157" s="18">
        <f>SUM(G4:G151)</f>
        <v>9812761.8506130222</v>
      </c>
      <c r="H157" s="18">
        <f t="shared" ref="H157:L157" si="95">SUM(H4:H151)</f>
        <v>10226048.284504347</v>
      </c>
      <c r="I157" s="18">
        <f t="shared" si="95"/>
        <v>2539982.2483314658</v>
      </c>
      <c r="J157" s="18">
        <f t="shared" si="95"/>
        <v>2522369.906031061</v>
      </c>
      <c r="K157" s="18">
        <f t="shared" si="95"/>
        <v>2411894.9865279933</v>
      </c>
      <c r="L157" s="18">
        <f t="shared" si="95"/>
        <v>17287008.991503533</v>
      </c>
    </row>
  </sheetData>
  <mergeCells count="5">
    <mergeCell ref="N1:N2"/>
    <mergeCell ref="G1:H1"/>
    <mergeCell ref="I2:K2"/>
    <mergeCell ref="O1:P1"/>
    <mergeCell ref="Q2:S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09"/>
  <sheetViews>
    <sheetView topLeftCell="A7" workbookViewId="0">
      <selection activeCell="K22" sqref="K22"/>
    </sheetView>
  </sheetViews>
  <sheetFormatPr defaultRowHeight="15" x14ac:dyDescent="0.25"/>
  <cols>
    <col min="1" max="2" width="9.140625" style="36"/>
    <col min="3" max="3" width="45.7109375" style="29" customWidth="1"/>
    <col min="4" max="4" width="19.28515625" style="36" customWidth="1"/>
    <col min="5" max="5" width="19.140625" style="36" customWidth="1"/>
    <col min="6" max="6" width="18.140625" style="36" customWidth="1"/>
    <col min="7" max="16384" width="9.140625" style="36"/>
  </cols>
  <sheetData>
    <row r="3" spans="3:6" x14ac:dyDescent="0.25">
      <c r="C3" s="44" t="s">
        <v>154</v>
      </c>
      <c r="D3" s="42" t="s">
        <v>152</v>
      </c>
      <c r="E3" s="43" t="s">
        <v>150</v>
      </c>
      <c r="F3" s="43" t="s">
        <v>153</v>
      </c>
    </row>
    <row r="4" spans="3:6" x14ac:dyDescent="0.25">
      <c r="C4" s="41" t="s">
        <v>19</v>
      </c>
      <c r="D4" s="43">
        <v>4515.0076848672261</v>
      </c>
      <c r="E4" s="43">
        <v>4869.2739652980026</v>
      </c>
      <c r="F4" s="43">
        <v>9384.2816501652287</v>
      </c>
    </row>
    <row r="5" spans="3:6" x14ac:dyDescent="0.25">
      <c r="C5" s="41" t="s">
        <v>131</v>
      </c>
      <c r="D5" s="43">
        <v>1300.9826589595377</v>
      </c>
      <c r="E5" s="43">
        <v>1899.2739652980024</v>
      </c>
      <c r="F5" s="43">
        <v>3200.2566242575404</v>
      </c>
    </row>
    <row r="6" spans="3:6" x14ac:dyDescent="0.25">
      <c r="C6" s="41" t="s">
        <v>133</v>
      </c>
      <c r="D6" s="43">
        <v>1200</v>
      </c>
      <c r="E6" s="43">
        <v>1200</v>
      </c>
      <c r="F6" s="43">
        <v>2400</v>
      </c>
    </row>
    <row r="7" spans="3:6" x14ac:dyDescent="0.25">
      <c r="C7" s="41" t="s">
        <v>134</v>
      </c>
      <c r="D7" s="43">
        <v>150</v>
      </c>
      <c r="E7" s="43">
        <v>150</v>
      </c>
      <c r="F7" s="43">
        <v>300</v>
      </c>
    </row>
    <row r="8" spans="3:6" x14ac:dyDescent="0.25">
      <c r="C8" s="41" t="s">
        <v>135</v>
      </c>
      <c r="D8" s="43">
        <v>1864.0250259076881</v>
      </c>
      <c r="E8" s="43">
        <v>1620</v>
      </c>
      <c r="F8" s="43">
        <v>3484.0250259076884</v>
      </c>
    </row>
    <row r="9" spans="3:6" x14ac:dyDescent="0.25">
      <c r="C9" s="41" t="s">
        <v>48</v>
      </c>
      <c r="D9" s="43">
        <v>5300</v>
      </c>
      <c r="E9" s="43">
        <v>5275</v>
      </c>
      <c r="F9" s="43">
        <v>10575</v>
      </c>
    </row>
    <row r="10" spans="3:6" x14ac:dyDescent="0.25">
      <c r="C10" s="41" t="s">
        <v>131</v>
      </c>
      <c r="D10" s="43">
        <v>0</v>
      </c>
      <c r="E10" s="43">
        <v>100</v>
      </c>
      <c r="F10" s="43">
        <v>100</v>
      </c>
    </row>
    <row r="11" spans="3:6" x14ac:dyDescent="0.25">
      <c r="C11" s="41" t="s">
        <v>133</v>
      </c>
      <c r="D11" s="43">
        <v>3000</v>
      </c>
      <c r="E11" s="43">
        <v>3000</v>
      </c>
      <c r="F11" s="43">
        <v>6000</v>
      </c>
    </row>
    <row r="12" spans="3:6" x14ac:dyDescent="0.25">
      <c r="C12" s="41" t="s">
        <v>134</v>
      </c>
      <c r="D12" s="43">
        <v>300</v>
      </c>
      <c r="E12" s="43">
        <v>275</v>
      </c>
      <c r="F12" s="43">
        <v>575</v>
      </c>
    </row>
    <row r="13" spans="3:6" x14ac:dyDescent="0.25">
      <c r="C13" s="41" t="s">
        <v>135</v>
      </c>
      <c r="D13" s="43">
        <v>2000</v>
      </c>
      <c r="E13" s="43">
        <v>1900</v>
      </c>
      <c r="F13" s="43">
        <v>3900</v>
      </c>
    </row>
    <row r="14" spans="3:6" x14ac:dyDescent="0.25">
      <c r="C14" s="41" t="s">
        <v>143</v>
      </c>
      <c r="D14" s="43">
        <v>7430.5204118497113</v>
      </c>
      <c r="E14" s="43">
        <v>7168.4628163583411</v>
      </c>
      <c r="F14" s="43">
        <v>14598.983228208053</v>
      </c>
    </row>
    <row r="15" spans="3:6" x14ac:dyDescent="0.25">
      <c r="C15" s="41" t="s">
        <v>131</v>
      </c>
      <c r="D15" s="43">
        <v>1504.5204118497111</v>
      </c>
      <c r="E15" s="43">
        <v>1523.4628163583411</v>
      </c>
      <c r="F15" s="43">
        <v>3027.9832282080524</v>
      </c>
    </row>
    <row r="16" spans="3:6" x14ac:dyDescent="0.25">
      <c r="C16" s="41" t="s">
        <v>133</v>
      </c>
      <c r="D16" s="43">
        <v>3900</v>
      </c>
      <c r="E16" s="43">
        <v>3895</v>
      </c>
      <c r="F16" s="43">
        <v>7795</v>
      </c>
    </row>
    <row r="17" spans="3:6" x14ac:dyDescent="0.25">
      <c r="C17" s="41" t="s">
        <v>134</v>
      </c>
      <c r="D17" s="43">
        <v>250</v>
      </c>
      <c r="E17" s="43">
        <v>250</v>
      </c>
      <c r="F17" s="43">
        <v>500</v>
      </c>
    </row>
    <row r="18" spans="3:6" x14ac:dyDescent="0.25">
      <c r="C18" s="41" t="s">
        <v>135</v>
      </c>
      <c r="D18" s="43">
        <v>1776</v>
      </c>
      <c r="E18" s="43">
        <v>1500</v>
      </c>
      <c r="F18" s="43">
        <v>3276</v>
      </c>
    </row>
    <row r="19" spans="3:6" x14ac:dyDescent="0.25">
      <c r="C19" s="41" t="s">
        <v>13</v>
      </c>
      <c r="D19" s="43">
        <v>4350</v>
      </c>
      <c r="E19" s="43">
        <v>3940</v>
      </c>
      <c r="F19" s="43">
        <v>8290</v>
      </c>
    </row>
    <row r="20" spans="3:6" x14ac:dyDescent="0.25">
      <c r="C20" s="41" t="s">
        <v>131</v>
      </c>
      <c r="D20" s="43">
        <v>50</v>
      </c>
      <c r="E20" s="43">
        <v>50</v>
      </c>
      <c r="F20" s="43">
        <v>100</v>
      </c>
    </row>
    <row r="21" spans="3:6" x14ac:dyDescent="0.25">
      <c r="C21" s="41" t="s">
        <v>133</v>
      </c>
      <c r="D21" s="43">
        <v>4000</v>
      </c>
      <c r="E21" s="43">
        <v>3790</v>
      </c>
      <c r="F21" s="43">
        <v>7790</v>
      </c>
    </row>
    <row r="22" spans="3:6" x14ac:dyDescent="0.25">
      <c r="C22" s="41" t="s">
        <v>134</v>
      </c>
      <c r="D22" s="43">
        <v>100</v>
      </c>
      <c r="E22" s="43">
        <v>100</v>
      </c>
      <c r="F22" s="43">
        <v>200</v>
      </c>
    </row>
    <row r="23" spans="3:6" x14ac:dyDescent="0.25">
      <c r="C23" s="41" t="s">
        <v>135</v>
      </c>
      <c r="D23" s="43">
        <v>200</v>
      </c>
      <c r="E23" s="43">
        <v>0</v>
      </c>
      <c r="F23" s="43">
        <v>200</v>
      </c>
    </row>
    <row r="24" spans="3:6" x14ac:dyDescent="0.25">
      <c r="C24" s="41" t="s">
        <v>78</v>
      </c>
      <c r="D24" s="43">
        <v>728</v>
      </c>
      <c r="E24" s="43">
        <v>810</v>
      </c>
      <c r="F24" s="43">
        <v>1538</v>
      </c>
    </row>
    <row r="25" spans="3:6" x14ac:dyDescent="0.25">
      <c r="C25" s="41" t="s">
        <v>131</v>
      </c>
      <c r="D25" s="43">
        <v>200</v>
      </c>
      <c r="E25" s="43">
        <v>200</v>
      </c>
      <c r="F25" s="43">
        <v>400</v>
      </c>
    </row>
    <row r="26" spans="3:6" x14ac:dyDescent="0.25">
      <c r="C26" s="41" t="s">
        <v>133</v>
      </c>
      <c r="D26" s="43">
        <v>450</v>
      </c>
      <c r="E26" s="43">
        <v>460</v>
      </c>
      <c r="F26" s="43">
        <v>910</v>
      </c>
    </row>
    <row r="27" spans="3:6" x14ac:dyDescent="0.25">
      <c r="C27" s="41" t="s">
        <v>134</v>
      </c>
      <c r="D27" s="43">
        <v>0</v>
      </c>
      <c r="E27" s="43">
        <v>0</v>
      </c>
      <c r="F27" s="43">
        <v>0</v>
      </c>
    </row>
    <row r="28" spans="3:6" x14ac:dyDescent="0.25">
      <c r="C28" s="41" t="s">
        <v>135</v>
      </c>
      <c r="D28" s="43">
        <v>78</v>
      </c>
      <c r="E28" s="43">
        <v>150</v>
      </c>
      <c r="F28" s="43">
        <v>228</v>
      </c>
    </row>
    <row r="29" spans="3:6" x14ac:dyDescent="0.25">
      <c r="C29" s="41" t="s">
        <v>76</v>
      </c>
      <c r="D29" s="43">
        <v>5060</v>
      </c>
      <c r="E29" s="43">
        <v>4697</v>
      </c>
      <c r="F29" s="43">
        <v>9757</v>
      </c>
    </row>
    <row r="30" spans="3:6" x14ac:dyDescent="0.25">
      <c r="C30" s="41" t="s">
        <v>131</v>
      </c>
      <c r="D30" s="43">
        <v>900</v>
      </c>
      <c r="E30" s="43">
        <v>1000</v>
      </c>
      <c r="F30" s="43">
        <v>1900</v>
      </c>
    </row>
    <row r="31" spans="3:6" x14ac:dyDescent="0.25">
      <c r="C31" s="41" t="s">
        <v>133</v>
      </c>
      <c r="D31" s="43">
        <v>1500</v>
      </c>
      <c r="E31" s="43">
        <v>1500</v>
      </c>
      <c r="F31" s="43">
        <v>3000</v>
      </c>
    </row>
    <row r="32" spans="3:6" x14ac:dyDescent="0.25">
      <c r="C32" s="41" t="s">
        <v>134</v>
      </c>
      <c r="D32" s="43">
        <v>250</v>
      </c>
      <c r="E32" s="43">
        <v>250</v>
      </c>
      <c r="F32" s="43">
        <v>500</v>
      </c>
    </row>
    <row r="33" spans="3:6" x14ac:dyDescent="0.25">
      <c r="C33" s="41" t="s">
        <v>135</v>
      </c>
      <c r="D33" s="43">
        <v>2410</v>
      </c>
      <c r="E33" s="43">
        <v>1947</v>
      </c>
      <c r="F33" s="43">
        <v>4357</v>
      </c>
    </row>
    <row r="34" spans="3:6" x14ac:dyDescent="0.25">
      <c r="C34" s="41" t="s">
        <v>32</v>
      </c>
      <c r="D34" s="43">
        <v>6699</v>
      </c>
      <c r="E34" s="43">
        <v>5800</v>
      </c>
      <c r="F34" s="43">
        <v>12499</v>
      </c>
    </row>
    <row r="35" spans="3:6" x14ac:dyDescent="0.25">
      <c r="C35" s="41" t="s">
        <v>136</v>
      </c>
      <c r="D35" s="43">
        <v>1500</v>
      </c>
      <c r="E35" s="43">
        <v>1500</v>
      </c>
      <c r="F35" s="43">
        <v>3000</v>
      </c>
    </row>
    <row r="36" spans="3:6" x14ac:dyDescent="0.25">
      <c r="C36" s="41" t="s">
        <v>133</v>
      </c>
      <c r="D36" s="43">
        <v>1400</v>
      </c>
      <c r="E36" s="43">
        <v>1300</v>
      </c>
      <c r="F36" s="43">
        <v>2700</v>
      </c>
    </row>
    <row r="37" spans="3:6" x14ac:dyDescent="0.25">
      <c r="C37" s="41" t="s">
        <v>134</v>
      </c>
      <c r="D37" s="43">
        <v>100</v>
      </c>
      <c r="E37" s="43">
        <v>100</v>
      </c>
      <c r="F37" s="43">
        <v>200</v>
      </c>
    </row>
    <row r="38" spans="3:6" x14ac:dyDescent="0.25">
      <c r="C38" s="41" t="s">
        <v>135</v>
      </c>
      <c r="D38" s="43">
        <v>3699</v>
      </c>
      <c r="E38" s="43">
        <v>2900</v>
      </c>
      <c r="F38" s="43">
        <v>6599</v>
      </c>
    </row>
    <row r="39" spans="3:6" x14ac:dyDescent="0.25">
      <c r="C39" s="41" t="s">
        <v>63</v>
      </c>
      <c r="D39" s="43">
        <v>2033.2189306358382</v>
      </c>
      <c r="E39" s="43">
        <v>2001.4195003896798</v>
      </c>
      <c r="F39" s="43">
        <v>4034.638431025518</v>
      </c>
    </row>
    <row r="40" spans="3:6" x14ac:dyDescent="0.25">
      <c r="C40" s="41" t="s">
        <v>136</v>
      </c>
      <c r="D40" s="43">
        <v>702.21893063583821</v>
      </c>
      <c r="E40" s="43">
        <v>687.41950038967968</v>
      </c>
      <c r="F40" s="43">
        <v>1389.638431025518</v>
      </c>
    </row>
    <row r="41" spans="3:6" x14ac:dyDescent="0.25">
      <c r="C41" s="41" t="s">
        <v>133</v>
      </c>
      <c r="D41" s="43">
        <v>500</v>
      </c>
      <c r="E41" s="43">
        <v>514</v>
      </c>
      <c r="F41" s="43">
        <v>1014</v>
      </c>
    </row>
    <row r="42" spans="3:6" x14ac:dyDescent="0.25">
      <c r="C42" s="41" t="s">
        <v>134</v>
      </c>
      <c r="D42" s="43">
        <v>0</v>
      </c>
      <c r="E42" s="43">
        <v>0</v>
      </c>
      <c r="F42" s="43">
        <v>0</v>
      </c>
    </row>
    <row r="43" spans="3:6" x14ac:dyDescent="0.25">
      <c r="C43" s="41" t="s">
        <v>135</v>
      </c>
      <c r="D43" s="43">
        <v>831</v>
      </c>
      <c r="E43" s="43">
        <v>800</v>
      </c>
      <c r="F43" s="43">
        <v>1631</v>
      </c>
    </row>
    <row r="44" spans="3:6" x14ac:dyDescent="0.25">
      <c r="C44" s="41" t="s">
        <v>87</v>
      </c>
      <c r="D44" s="43">
        <v>950</v>
      </c>
      <c r="E44" s="43">
        <v>950</v>
      </c>
      <c r="F44" s="43">
        <v>1900</v>
      </c>
    </row>
    <row r="45" spans="3:6" x14ac:dyDescent="0.25">
      <c r="C45" s="41" t="s">
        <v>136</v>
      </c>
      <c r="D45" s="43">
        <v>500</v>
      </c>
      <c r="E45" s="43">
        <v>500</v>
      </c>
      <c r="F45" s="43">
        <v>1000</v>
      </c>
    </row>
    <row r="46" spans="3:6" x14ac:dyDescent="0.25">
      <c r="C46" s="41" t="s">
        <v>133</v>
      </c>
      <c r="D46" s="43">
        <v>0</v>
      </c>
      <c r="E46" s="43">
        <v>0</v>
      </c>
      <c r="F46" s="43">
        <v>0</v>
      </c>
    </row>
    <row r="47" spans="3:6" x14ac:dyDescent="0.25">
      <c r="C47" s="41" t="s">
        <v>134</v>
      </c>
      <c r="D47" s="43">
        <v>200</v>
      </c>
      <c r="E47" s="43">
        <v>200</v>
      </c>
      <c r="F47" s="43">
        <v>400</v>
      </c>
    </row>
    <row r="48" spans="3:6" x14ac:dyDescent="0.25">
      <c r="C48" s="41" t="s">
        <v>135</v>
      </c>
      <c r="D48" s="43">
        <v>250</v>
      </c>
      <c r="E48" s="43">
        <v>250</v>
      </c>
      <c r="F48" s="43">
        <v>500</v>
      </c>
    </row>
    <row r="49" spans="3:6" x14ac:dyDescent="0.25">
      <c r="C49" s="41" t="s">
        <v>67</v>
      </c>
      <c r="D49" s="43">
        <v>6640.3404985549132</v>
      </c>
      <c r="E49" s="43">
        <v>6462.3140817917065</v>
      </c>
      <c r="F49" s="43">
        <v>13102.65458034662</v>
      </c>
    </row>
    <row r="50" spans="3:6" x14ac:dyDescent="0.25">
      <c r="C50" s="41" t="s">
        <v>131</v>
      </c>
      <c r="D50" s="43">
        <v>365.34049855491332</v>
      </c>
      <c r="E50" s="43">
        <v>137.31408179170597</v>
      </c>
      <c r="F50" s="43">
        <v>502.65458034661935</v>
      </c>
    </row>
    <row r="51" spans="3:6" x14ac:dyDescent="0.25">
      <c r="C51" s="41" t="s">
        <v>133</v>
      </c>
      <c r="D51" s="43">
        <v>2500</v>
      </c>
      <c r="E51" s="43">
        <v>2500</v>
      </c>
      <c r="F51" s="43">
        <v>5000</v>
      </c>
    </row>
    <row r="52" spans="3:6" x14ac:dyDescent="0.25">
      <c r="C52" s="41" t="s">
        <v>134</v>
      </c>
      <c r="D52" s="43">
        <v>300</v>
      </c>
      <c r="E52" s="43">
        <v>300</v>
      </c>
      <c r="F52" s="43">
        <v>600</v>
      </c>
    </row>
    <row r="53" spans="3:6" x14ac:dyDescent="0.25">
      <c r="C53" s="41" t="s">
        <v>135</v>
      </c>
      <c r="D53" s="43">
        <v>3475</v>
      </c>
      <c r="E53" s="43">
        <v>3525</v>
      </c>
      <c r="F53" s="43">
        <v>7000</v>
      </c>
    </row>
    <row r="54" spans="3:6" x14ac:dyDescent="0.25">
      <c r="C54" s="41" t="s">
        <v>74</v>
      </c>
      <c r="D54" s="43">
        <v>2033.3674132947976</v>
      </c>
      <c r="E54" s="43">
        <v>1653.9078715287746</v>
      </c>
      <c r="F54" s="43">
        <v>3687.2752848235723</v>
      </c>
    </row>
    <row r="55" spans="3:6" x14ac:dyDescent="0.25">
      <c r="C55" s="41" t="s">
        <v>136</v>
      </c>
      <c r="D55" s="43">
        <v>881.36741329479776</v>
      </c>
      <c r="E55" s="43">
        <v>973.90787152877476</v>
      </c>
      <c r="F55" s="43">
        <v>1855.2752848235723</v>
      </c>
    </row>
    <row r="56" spans="3:6" x14ac:dyDescent="0.25">
      <c r="C56" s="41" t="s">
        <v>133</v>
      </c>
      <c r="D56" s="43">
        <v>0</v>
      </c>
      <c r="E56" s="43">
        <v>0</v>
      </c>
      <c r="F56" s="43">
        <v>0</v>
      </c>
    </row>
    <row r="57" spans="3:6" x14ac:dyDescent="0.25">
      <c r="C57" s="41" t="s">
        <v>134</v>
      </c>
      <c r="D57" s="43">
        <v>0</v>
      </c>
      <c r="E57" s="43">
        <v>0</v>
      </c>
      <c r="F57" s="43">
        <v>0</v>
      </c>
    </row>
    <row r="58" spans="3:6" x14ac:dyDescent="0.25">
      <c r="C58" s="41" t="s">
        <v>135</v>
      </c>
      <c r="D58" s="43">
        <v>1152</v>
      </c>
      <c r="E58" s="43">
        <v>680</v>
      </c>
      <c r="F58" s="43">
        <v>1832</v>
      </c>
    </row>
    <row r="59" spans="3:6" x14ac:dyDescent="0.25">
      <c r="C59" s="41" t="s">
        <v>9</v>
      </c>
      <c r="D59" s="43">
        <v>3427.0758670520231</v>
      </c>
      <c r="E59" s="43">
        <v>2756.7185282415194</v>
      </c>
      <c r="F59" s="43">
        <v>6183.794395293542</v>
      </c>
    </row>
    <row r="60" spans="3:6" x14ac:dyDescent="0.25">
      <c r="C60" s="41" t="s">
        <v>131</v>
      </c>
      <c r="D60" s="43">
        <v>1280.0758670520231</v>
      </c>
      <c r="E60" s="43">
        <v>1557.7185282415194</v>
      </c>
      <c r="F60" s="43">
        <v>2837.7943952935425</v>
      </c>
    </row>
    <row r="61" spans="3:6" x14ac:dyDescent="0.25">
      <c r="C61" s="41" t="s">
        <v>133</v>
      </c>
      <c r="D61" s="43">
        <v>0</v>
      </c>
      <c r="E61" s="43">
        <v>0</v>
      </c>
      <c r="F61" s="43">
        <v>0</v>
      </c>
    </row>
    <row r="62" spans="3:6" x14ac:dyDescent="0.25">
      <c r="C62" s="41" t="s">
        <v>134</v>
      </c>
      <c r="D62" s="43">
        <v>55</v>
      </c>
      <c r="E62" s="43">
        <v>49</v>
      </c>
      <c r="F62" s="43">
        <v>104</v>
      </c>
    </row>
    <row r="63" spans="3:6" x14ac:dyDescent="0.25">
      <c r="C63" s="41" t="s">
        <v>135</v>
      </c>
      <c r="D63" s="43">
        <v>2092</v>
      </c>
      <c r="E63" s="43">
        <v>1150</v>
      </c>
      <c r="F63" s="43">
        <v>3242</v>
      </c>
    </row>
    <row r="64" spans="3:6" x14ac:dyDescent="0.25">
      <c r="C64" s="41" t="s">
        <v>101</v>
      </c>
      <c r="D64" s="43">
        <v>359</v>
      </c>
      <c r="E64" s="43">
        <v>375</v>
      </c>
      <c r="F64" s="43">
        <v>734</v>
      </c>
    </row>
    <row r="65" spans="3:6" x14ac:dyDescent="0.25">
      <c r="C65" s="41" t="s">
        <v>131</v>
      </c>
      <c r="D65" s="43">
        <v>30</v>
      </c>
      <c r="E65" s="43">
        <v>25</v>
      </c>
      <c r="F65" s="43">
        <v>55</v>
      </c>
    </row>
    <row r="66" spans="3:6" x14ac:dyDescent="0.25">
      <c r="C66" s="41" t="s">
        <v>133</v>
      </c>
      <c r="D66" s="43">
        <v>0</v>
      </c>
      <c r="E66" s="43">
        <v>0</v>
      </c>
      <c r="F66" s="43">
        <v>0</v>
      </c>
    </row>
    <row r="67" spans="3:6" x14ac:dyDescent="0.25">
      <c r="C67" s="41" t="s">
        <v>134</v>
      </c>
      <c r="D67" s="43">
        <v>0</v>
      </c>
      <c r="E67" s="43">
        <v>0</v>
      </c>
      <c r="F67" s="43">
        <v>0</v>
      </c>
    </row>
    <row r="68" spans="3:6" x14ac:dyDescent="0.25">
      <c r="C68" s="41" t="s">
        <v>135</v>
      </c>
      <c r="D68" s="43">
        <v>329</v>
      </c>
      <c r="E68" s="43">
        <v>350</v>
      </c>
      <c r="F68" s="43">
        <v>679</v>
      </c>
    </row>
    <row r="69" spans="3:6" x14ac:dyDescent="0.25">
      <c r="C69" s="41" t="s">
        <v>56</v>
      </c>
      <c r="D69" s="43">
        <v>1599</v>
      </c>
      <c r="E69" s="43">
        <v>1675</v>
      </c>
      <c r="F69" s="43">
        <v>3274</v>
      </c>
    </row>
    <row r="70" spans="3:6" x14ac:dyDescent="0.25">
      <c r="C70" s="41" t="s">
        <v>136</v>
      </c>
      <c r="D70" s="43">
        <v>44</v>
      </c>
      <c r="E70" s="43">
        <v>25</v>
      </c>
      <c r="F70" s="43">
        <v>69</v>
      </c>
    </row>
    <row r="71" spans="3:6" x14ac:dyDescent="0.25">
      <c r="C71" s="41" t="s">
        <v>133</v>
      </c>
      <c r="D71" s="43">
        <v>530</v>
      </c>
      <c r="E71" s="43">
        <v>530</v>
      </c>
      <c r="F71" s="43">
        <v>1060</v>
      </c>
    </row>
    <row r="72" spans="3:6" x14ac:dyDescent="0.25">
      <c r="C72" s="41" t="s">
        <v>134</v>
      </c>
      <c r="D72" s="43">
        <v>0</v>
      </c>
      <c r="E72" s="43">
        <v>0</v>
      </c>
      <c r="F72" s="43">
        <v>0</v>
      </c>
    </row>
    <row r="73" spans="3:6" x14ac:dyDescent="0.25">
      <c r="C73" s="41" t="s">
        <v>135</v>
      </c>
      <c r="D73" s="43">
        <v>1025</v>
      </c>
      <c r="E73" s="43">
        <v>1120</v>
      </c>
      <c r="F73" s="43">
        <v>2145</v>
      </c>
    </row>
    <row r="74" spans="3:6" x14ac:dyDescent="0.25">
      <c r="C74" s="41" t="s">
        <v>58</v>
      </c>
      <c r="D74" s="43">
        <v>950</v>
      </c>
      <c r="E74" s="43">
        <v>940</v>
      </c>
      <c r="F74" s="43">
        <v>1890</v>
      </c>
    </row>
    <row r="75" spans="3:6" x14ac:dyDescent="0.25">
      <c r="C75" s="41" t="s">
        <v>136</v>
      </c>
      <c r="D75" s="43">
        <v>100</v>
      </c>
      <c r="E75" s="43">
        <v>100</v>
      </c>
      <c r="F75" s="43">
        <v>200</v>
      </c>
    </row>
    <row r="76" spans="3:6" x14ac:dyDescent="0.25">
      <c r="C76" s="41" t="s">
        <v>133</v>
      </c>
      <c r="D76" s="43">
        <v>600</v>
      </c>
      <c r="E76" s="43">
        <v>540</v>
      </c>
      <c r="F76" s="43">
        <v>1140</v>
      </c>
    </row>
    <row r="77" spans="3:6" x14ac:dyDescent="0.25">
      <c r="C77" s="41" t="s">
        <v>134</v>
      </c>
      <c r="D77" s="43">
        <v>0</v>
      </c>
      <c r="E77" s="43">
        <v>0</v>
      </c>
      <c r="F77" s="43">
        <v>0</v>
      </c>
    </row>
    <row r="78" spans="3:6" x14ac:dyDescent="0.25">
      <c r="C78" s="41" t="s">
        <v>135</v>
      </c>
      <c r="D78" s="43">
        <v>250</v>
      </c>
      <c r="E78" s="43">
        <v>300</v>
      </c>
      <c r="F78" s="43">
        <v>550</v>
      </c>
    </row>
    <row r="79" spans="3:6" x14ac:dyDescent="0.25">
      <c r="C79" s="41" t="s">
        <v>8</v>
      </c>
      <c r="D79" s="43">
        <v>2563.7463872832368</v>
      </c>
      <c r="E79" s="43">
        <v>2510.1942245375117</v>
      </c>
      <c r="F79" s="43">
        <v>5073.9406118207489</v>
      </c>
    </row>
    <row r="80" spans="3:6" x14ac:dyDescent="0.25">
      <c r="C80" s="41" t="s">
        <v>136</v>
      </c>
      <c r="D80" s="43">
        <v>338.74638728323703</v>
      </c>
      <c r="E80" s="43">
        <v>435.19422453751179</v>
      </c>
      <c r="F80" s="43">
        <v>773.9406118207487</v>
      </c>
    </row>
    <row r="81" spans="3:6" x14ac:dyDescent="0.25">
      <c r="C81" s="41" t="s">
        <v>133</v>
      </c>
      <c r="D81" s="43">
        <v>50</v>
      </c>
      <c r="E81" s="43">
        <v>50</v>
      </c>
      <c r="F81" s="43">
        <v>100</v>
      </c>
    </row>
    <row r="82" spans="3:6" x14ac:dyDescent="0.25">
      <c r="C82" s="41" t="s">
        <v>134</v>
      </c>
      <c r="D82" s="43">
        <v>0</v>
      </c>
      <c r="E82" s="43">
        <v>0</v>
      </c>
      <c r="F82" s="43">
        <v>0</v>
      </c>
    </row>
    <row r="83" spans="3:6" x14ac:dyDescent="0.25">
      <c r="C83" s="41" t="s">
        <v>135</v>
      </c>
      <c r="D83" s="43">
        <v>2175</v>
      </c>
      <c r="E83" s="43">
        <v>2025</v>
      </c>
      <c r="F83" s="43">
        <v>4200</v>
      </c>
    </row>
    <row r="84" spans="3:6" x14ac:dyDescent="0.25">
      <c r="C84" s="41" t="s">
        <v>40</v>
      </c>
      <c r="D84" s="43">
        <v>2450</v>
      </c>
      <c r="E84" s="43">
        <v>2400</v>
      </c>
      <c r="F84" s="43">
        <v>4850</v>
      </c>
    </row>
    <row r="85" spans="3:6" x14ac:dyDescent="0.25">
      <c r="C85" s="41" t="s">
        <v>136</v>
      </c>
      <c r="D85" s="43">
        <v>200</v>
      </c>
      <c r="E85" s="43">
        <v>300</v>
      </c>
      <c r="F85" s="43">
        <v>500</v>
      </c>
    </row>
    <row r="86" spans="3:6" x14ac:dyDescent="0.25">
      <c r="C86" s="41" t="s">
        <v>133</v>
      </c>
      <c r="D86" s="43">
        <v>1000</v>
      </c>
      <c r="E86" s="43">
        <v>1000</v>
      </c>
      <c r="F86" s="43">
        <v>2000</v>
      </c>
    </row>
    <row r="87" spans="3:6" x14ac:dyDescent="0.25">
      <c r="C87" s="41" t="s">
        <v>134</v>
      </c>
      <c r="D87" s="43">
        <v>0</v>
      </c>
      <c r="E87" s="43">
        <v>0</v>
      </c>
      <c r="F87" s="43">
        <v>0</v>
      </c>
    </row>
    <row r="88" spans="3:6" x14ac:dyDescent="0.25">
      <c r="C88" s="41" t="s">
        <v>135</v>
      </c>
      <c r="D88" s="43">
        <v>1250</v>
      </c>
      <c r="E88" s="43">
        <v>1100</v>
      </c>
      <c r="F88" s="43">
        <v>2350</v>
      </c>
    </row>
    <row r="89" spans="3:6" x14ac:dyDescent="0.25">
      <c r="C89" s="41" t="s">
        <v>10</v>
      </c>
      <c r="D89" s="43">
        <v>1300</v>
      </c>
      <c r="E89" s="43">
        <v>1100</v>
      </c>
      <c r="F89" s="43">
        <v>2400</v>
      </c>
    </row>
    <row r="90" spans="3:6" x14ac:dyDescent="0.25">
      <c r="C90" s="41" t="s">
        <v>136</v>
      </c>
      <c r="D90" s="43">
        <v>300</v>
      </c>
      <c r="E90" s="43">
        <v>300</v>
      </c>
      <c r="F90" s="43">
        <v>600</v>
      </c>
    </row>
    <row r="91" spans="3:6" x14ac:dyDescent="0.25">
      <c r="C91" s="41" t="s">
        <v>133</v>
      </c>
      <c r="D91" s="43">
        <v>0</v>
      </c>
      <c r="E91" s="43">
        <v>0</v>
      </c>
      <c r="F91" s="43">
        <v>0</v>
      </c>
    </row>
    <row r="92" spans="3:6" x14ac:dyDescent="0.25">
      <c r="C92" s="41" t="s">
        <v>134</v>
      </c>
      <c r="D92" s="43">
        <v>200</v>
      </c>
      <c r="E92" s="43">
        <v>200</v>
      </c>
      <c r="F92" s="43">
        <v>400</v>
      </c>
    </row>
    <row r="93" spans="3:6" x14ac:dyDescent="0.25">
      <c r="C93" s="41" t="s">
        <v>135</v>
      </c>
      <c r="D93" s="43">
        <v>800</v>
      </c>
      <c r="E93" s="43">
        <v>600</v>
      </c>
      <c r="F93" s="43">
        <v>1400</v>
      </c>
    </row>
    <row r="94" spans="3:6" x14ac:dyDescent="0.25">
      <c r="C94" s="41" t="s">
        <v>26</v>
      </c>
      <c r="D94" s="43">
        <v>1574.5773121387283</v>
      </c>
      <c r="E94" s="43">
        <v>1268.657040895853</v>
      </c>
      <c r="F94" s="43">
        <v>2843.2343530345815</v>
      </c>
    </row>
    <row r="95" spans="3:6" x14ac:dyDescent="0.25">
      <c r="C95" s="41" t="s">
        <v>136</v>
      </c>
      <c r="D95" s="43">
        <v>464.5773121387283</v>
      </c>
      <c r="E95" s="43">
        <v>358.65704089585302</v>
      </c>
      <c r="F95" s="43">
        <v>823.23435303458132</v>
      </c>
    </row>
    <row r="96" spans="3:6" x14ac:dyDescent="0.25">
      <c r="C96" s="41" t="s">
        <v>133</v>
      </c>
      <c r="D96" s="43">
        <v>10</v>
      </c>
      <c r="E96" s="43">
        <v>10</v>
      </c>
      <c r="F96" s="43">
        <v>20</v>
      </c>
    </row>
    <row r="97" spans="3:6" x14ac:dyDescent="0.25">
      <c r="C97" s="41" t="s">
        <v>134</v>
      </c>
      <c r="D97" s="43">
        <v>100</v>
      </c>
      <c r="E97" s="43">
        <v>100</v>
      </c>
      <c r="F97" s="43">
        <v>200</v>
      </c>
    </row>
    <row r="98" spans="3:6" x14ac:dyDescent="0.25">
      <c r="C98" s="41" t="s">
        <v>135</v>
      </c>
      <c r="D98" s="43">
        <v>1000</v>
      </c>
      <c r="E98" s="43">
        <v>800</v>
      </c>
      <c r="F98" s="43">
        <v>1800</v>
      </c>
    </row>
    <row r="99" spans="3:6" x14ac:dyDescent="0.25">
      <c r="C99" s="41" t="s">
        <v>96</v>
      </c>
      <c r="D99" s="43">
        <v>2695.539378612717</v>
      </c>
      <c r="E99" s="43">
        <v>2584.4839000779357</v>
      </c>
      <c r="F99" s="43">
        <v>5280.0232786906527</v>
      </c>
    </row>
    <row r="100" spans="3:6" x14ac:dyDescent="0.25">
      <c r="C100" s="41" t="s">
        <v>136</v>
      </c>
      <c r="D100" s="43">
        <v>824.53937861271675</v>
      </c>
      <c r="E100" s="43">
        <v>957.48390007793591</v>
      </c>
      <c r="F100" s="43">
        <v>1782.0232786906527</v>
      </c>
    </row>
    <row r="101" spans="3:6" x14ac:dyDescent="0.25">
      <c r="C101" s="41" t="s">
        <v>133</v>
      </c>
      <c r="D101" s="43">
        <v>450</v>
      </c>
      <c r="E101" s="43">
        <v>450</v>
      </c>
      <c r="F101" s="43">
        <v>900</v>
      </c>
    </row>
    <row r="102" spans="3:6" x14ac:dyDescent="0.25">
      <c r="C102" s="41" t="s">
        <v>134</v>
      </c>
      <c r="D102" s="43">
        <v>0</v>
      </c>
      <c r="E102" s="43">
        <v>0</v>
      </c>
      <c r="F102" s="43">
        <v>0</v>
      </c>
    </row>
    <row r="103" spans="3:6" x14ac:dyDescent="0.25">
      <c r="C103" s="41" t="s">
        <v>135</v>
      </c>
      <c r="D103" s="43">
        <v>1421</v>
      </c>
      <c r="E103" s="43">
        <v>1177</v>
      </c>
      <c r="F103" s="43">
        <v>2598</v>
      </c>
    </row>
    <row r="104" spans="3:6" x14ac:dyDescent="0.25">
      <c r="C104" s="41" t="s">
        <v>6</v>
      </c>
      <c r="D104" s="43">
        <v>5035.5773121387283</v>
      </c>
      <c r="E104" s="43">
        <v>4709.6570408958532</v>
      </c>
      <c r="F104" s="43">
        <v>9745.2343530345825</v>
      </c>
    </row>
    <row r="105" spans="3:6" x14ac:dyDescent="0.25">
      <c r="C105" s="41" t="s">
        <v>136</v>
      </c>
      <c r="D105" s="43">
        <v>964.5773121387283</v>
      </c>
      <c r="E105" s="43">
        <v>1058.657040895853</v>
      </c>
      <c r="F105" s="43">
        <v>2023.2343530345813</v>
      </c>
    </row>
    <row r="106" spans="3:6" x14ac:dyDescent="0.25">
      <c r="C106" s="41" t="s">
        <v>133</v>
      </c>
      <c r="D106" s="43">
        <v>0</v>
      </c>
      <c r="E106" s="43">
        <v>0</v>
      </c>
      <c r="F106" s="43">
        <v>0</v>
      </c>
    </row>
    <row r="107" spans="3:6" x14ac:dyDescent="0.25">
      <c r="C107" s="41" t="s">
        <v>134</v>
      </c>
      <c r="D107" s="43">
        <v>100</v>
      </c>
      <c r="E107" s="43">
        <v>80</v>
      </c>
      <c r="F107" s="43">
        <v>180</v>
      </c>
    </row>
    <row r="108" spans="3:6" x14ac:dyDescent="0.25">
      <c r="C108" s="41" t="s">
        <v>135</v>
      </c>
      <c r="D108" s="43">
        <v>3971</v>
      </c>
      <c r="E108" s="43">
        <v>3571</v>
      </c>
      <c r="F108" s="43">
        <v>7542</v>
      </c>
    </row>
    <row r="109" spans="3:6" x14ac:dyDescent="0.25">
      <c r="C109" s="41" t="s">
        <v>7</v>
      </c>
      <c r="D109" s="43">
        <v>2462.0205924855491</v>
      </c>
      <c r="E109" s="43">
        <v>2671.9422453751181</v>
      </c>
      <c r="F109" s="43">
        <v>5133.9628378606667</v>
      </c>
    </row>
    <row r="110" spans="3:6" x14ac:dyDescent="0.25">
      <c r="C110" s="41" t="s">
        <v>136</v>
      </c>
      <c r="D110" s="43">
        <v>1526.0205924855491</v>
      </c>
      <c r="E110" s="43">
        <v>1851.9422453751181</v>
      </c>
      <c r="F110" s="43">
        <v>3377.9628378606672</v>
      </c>
    </row>
    <row r="111" spans="3:6" x14ac:dyDescent="0.25">
      <c r="C111" s="41" t="s">
        <v>133</v>
      </c>
      <c r="D111" s="43">
        <v>0</v>
      </c>
      <c r="E111" s="43">
        <v>0</v>
      </c>
      <c r="F111" s="43">
        <v>0</v>
      </c>
    </row>
    <row r="112" spans="3:6" x14ac:dyDescent="0.25">
      <c r="C112" s="41" t="s">
        <v>134</v>
      </c>
      <c r="D112" s="43">
        <v>100</v>
      </c>
      <c r="E112" s="43">
        <v>80</v>
      </c>
      <c r="F112" s="43">
        <v>180</v>
      </c>
    </row>
    <row r="113" spans="3:6" x14ac:dyDescent="0.25">
      <c r="C113" s="41" t="s">
        <v>135</v>
      </c>
      <c r="D113" s="43">
        <v>836</v>
      </c>
      <c r="E113" s="43">
        <v>740</v>
      </c>
      <c r="F113" s="43">
        <v>1576</v>
      </c>
    </row>
    <row r="114" spans="3:6" x14ac:dyDescent="0.25">
      <c r="C114" s="41" t="s">
        <v>29</v>
      </c>
      <c r="D114" s="43">
        <v>3606</v>
      </c>
      <c r="E114" s="43">
        <v>3280</v>
      </c>
      <c r="F114" s="43">
        <v>6886</v>
      </c>
    </row>
    <row r="115" spans="3:6" x14ac:dyDescent="0.25">
      <c r="C115" s="41" t="s">
        <v>136</v>
      </c>
      <c r="D115" s="43">
        <v>900</v>
      </c>
      <c r="E115" s="43">
        <v>900</v>
      </c>
      <c r="F115" s="43">
        <v>1800</v>
      </c>
    </row>
    <row r="116" spans="3:6" x14ac:dyDescent="0.25">
      <c r="C116" s="41" t="s">
        <v>133</v>
      </c>
      <c r="D116" s="43">
        <v>750</v>
      </c>
      <c r="E116" s="43">
        <v>750</v>
      </c>
      <c r="F116" s="43">
        <v>1500</v>
      </c>
    </row>
    <row r="117" spans="3:6" x14ac:dyDescent="0.25">
      <c r="C117" s="41" t="s">
        <v>134</v>
      </c>
      <c r="D117" s="43">
        <v>0</v>
      </c>
      <c r="E117" s="43">
        <v>0</v>
      </c>
      <c r="F117" s="43">
        <v>0</v>
      </c>
    </row>
    <row r="118" spans="3:6" x14ac:dyDescent="0.25">
      <c r="C118" s="41" t="s">
        <v>135</v>
      </c>
      <c r="D118" s="43">
        <v>1956</v>
      </c>
      <c r="E118" s="43">
        <v>1630</v>
      </c>
      <c r="F118" s="43">
        <v>3586</v>
      </c>
    </row>
    <row r="119" spans="3:6" x14ac:dyDescent="0.25">
      <c r="C119" s="41" t="s">
        <v>81</v>
      </c>
      <c r="D119" s="43">
        <v>6600</v>
      </c>
      <c r="E119" s="43">
        <v>6090</v>
      </c>
      <c r="F119" s="43">
        <v>12690</v>
      </c>
    </row>
    <row r="120" spans="3:6" x14ac:dyDescent="0.25">
      <c r="C120" s="41" t="s">
        <v>136</v>
      </c>
      <c r="D120" s="43">
        <v>1000</v>
      </c>
      <c r="E120" s="43">
        <v>1100</v>
      </c>
      <c r="F120" s="43">
        <v>2100</v>
      </c>
    </row>
    <row r="121" spans="3:6" x14ac:dyDescent="0.25">
      <c r="C121" s="41" t="s">
        <v>133</v>
      </c>
      <c r="D121" s="43">
        <v>3000</v>
      </c>
      <c r="E121" s="43">
        <v>3000</v>
      </c>
      <c r="F121" s="43">
        <v>6000</v>
      </c>
    </row>
    <row r="122" spans="3:6" x14ac:dyDescent="0.25">
      <c r="C122" s="41" t="s">
        <v>134</v>
      </c>
      <c r="D122" s="43">
        <v>150</v>
      </c>
      <c r="E122" s="43">
        <v>150</v>
      </c>
      <c r="F122" s="43">
        <v>300</v>
      </c>
    </row>
    <row r="123" spans="3:6" x14ac:dyDescent="0.25">
      <c r="C123" s="41" t="s">
        <v>135</v>
      </c>
      <c r="D123" s="43">
        <v>2450</v>
      </c>
      <c r="E123" s="43">
        <v>1840</v>
      </c>
      <c r="F123" s="43">
        <v>4290</v>
      </c>
    </row>
    <row r="124" spans="3:6" x14ac:dyDescent="0.25">
      <c r="C124" s="41" t="s">
        <v>73</v>
      </c>
      <c r="D124" s="43">
        <v>7862.246206647399</v>
      </c>
      <c r="E124" s="43">
        <v>8374.705279133681</v>
      </c>
      <c r="F124" s="43">
        <v>16236.951485781081</v>
      </c>
    </row>
    <row r="125" spans="3:6" x14ac:dyDescent="0.25">
      <c r="C125" s="41" t="s">
        <v>136</v>
      </c>
      <c r="D125" s="43">
        <v>4312.246206647399</v>
      </c>
      <c r="E125" s="43">
        <v>4194.705279133681</v>
      </c>
      <c r="F125" s="43">
        <v>8506.9514857810809</v>
      </c>
    </row>
    <row r="126" spans="3:6" x14ac:dyDescent="0.25">
      <c r="C126" s="41" t="s">
        <v>133</v>
      </c>
      <c r="D126" s="43">
        <v>1150</v>
      </c>
      <c r="E126" s="43">
        <v>1150</v>
      </c>
      <c r="F126" s="43">
        <v>2300</v>
      </c>
    </row>
    <row r="127" spans="3:6" x14ac:dyDescent="0.25">
      <c r="C127" s="41" t="s">
        <v>134</v>
      </c>
      <c r="D127" s="43">
        <v>0</v>
      </c>
      <c r="E127" s="43">
        <v>0</v>
      </c>
      <c r="F127" s="43">
        <v>0</v>
      </c>
    </row>
    <row r="128" spans="3:6" x14ac:dyDescent="0.25">
      <c r="C128" s="41" t="s">
        <v>135</v>
      </c>
      <c r="D128" s="43">
        <v>2400</v>
      </c>
      <c r="E128" s="43">
        <v>3030</v>
      </c>
      <c r="F128" s="43">
        <v>5430</v>
      </c>
    </row>
    <row r="129" spans="3:6" x14ac:dyDescent="0.25">
      <c r="C129" s="41" t="s">
        <v>55</v>
      </c>
      <c r="D129" s="43">
        <v>4600</v>
      </c>
      <c r="E129" s="43">
        <v>4500</v>
      </c>
      <c r="F129" s="43">
        <v>9100</v>
      </c>
    </row>
    <row r="130" spans="3:6" x14ac:dyDescent="0.25">
      <c r="C130" s="41" t="s">
        <v>136</v>
      </c>
      <c r="D130" s="43">
        <v>200</v>
      </c>
      <c r="E130" s="43">
        <v>300</v>
      </c>
      <c r="F130" s="43">
        <v>500</v>
      </c>
    </row>
    <row r="131" spans="3:6" x14ac:dyDescent="0.25">
      <c r="C131" s="41" t="s">
        <v>133</v>
      </c>
      <c r="D131" s="43">
        <v>2500</v>
      </c>
      <c r="E131" s="43">
        <v>2500</v>
      </c>
      <c r="F131" s="43">
        <v>5000</v>
      </c>
    </row>
    <row r="132" spans="3:6" x14ac:dyDescent="0.25">
      <c r="C132" s="41" t="s">
        <v>134</v>
      </c>
      <c r="D132" s="43">
        <v>0</v>
      </c>
      <c r="E132" s="43">
        <v>0</v>
      </c>
      <c r="F132" s="43">
        <v>0</v>
      </c>
    </row>
    <row r="133" spans="3:6" x14ac:dyDescent="0.25">
      <c r="C133" s="41" t="s">
        <v>135</v>
      </c>
      <c r="D133" s="43">
        <v>1900</v>
      </c>
      <c r="E133" s="43">
        <v>1700</v>
      </c>
      <c r="F133" s="43">
        <v>3600</v>
      </c>
    </row>
    <row r="134" spans="3:6" x14ac:dyDescent="0.25">
      <c r="C134" s="41" t="s">
        <v>140</v>
      </c>
      <c r="D134" s="43">
        <v>62</v>
      </c>
      <c r="E134" s="43">
        <v>0</v>
      </c>
      <c r="F134" s="43">
        <v>62</v>
      </c>
    </row>
    <row r="135" spans="3:6" x14ac:dyDescent="0.25">
      <c r="C135" s="41" t="s">
        <v>136</v>
      </c>
      <c r="D135" s="43">
        <v>12</v>
      </c>
      <c r="E135" s="43">
        <v>0</v>
      </c>
      <c r="F135" s="43">
        <v>12</v>
      </c>
    </row>
    <row r="136" spans="3:6" x14ac:dyDescent="0.25">
      <c r="C136" s="41" t="s">
        <v>133</v>
      </c>
      <c r="D136" s="43">
        <v>0</v>
      </c>
      <c r="E136" s="43">
        <v>0</v>
      </c>
      <c r="F136" s="43">
        <v>0</v>
      </c>
    </row>
    <row r="137" spans="3:6" x14ac:dyDescent="0.25">
      <c r="C137" s="41" t="s">
        <v>134</v>
      </c>
      <c r="D137" s="43">
        <v>0</v>
      </c>
      <c r="E137" s="43">
        <v>0</v>
      </c>
      <c r="F137" s="43">
        <v>0</v>
      </c>
    </row>
    <row r="138" spans="3:6" x14ac:dyDescent="0.25">
      <c r="C138" s="41" t="s">
        <v>135</v>
      </c>
      <c r="D138" s="43">
        <v>50</v>
      </c>
      <c r="E138" s="43">
        <v>0</v>
      </c>
      <c r="F138" s="43">
        <v>50</v>
      </c>
    </row>
    <row r="139" spans="3:6" x14ac:dyDescent="0.25">
      <c r="C139" s="41" t="s">
        <v>36</v>
      </c>
      <c r="D139" s="43">
        <v>1554</v>
      </c>
      <c r="E139" s="43">
        <v>1375</v>
      </c>
      <c r="F139" s="43">
        <v>2929</v>
      </c>
    </row>
    <row r="140" spans="3:6" x14ac:dyDescent="0.25">
      <c r="C140" s="41" t="s">
        <v>131</v>
      </c>
      <c r="D140" s="43">
        <v>800</v>
      </c>
      <c r="E140" s="43">
        <v>800</v>
      </c>
      <c r="F140" s="43">
        <v>1600</v>
      </c>
    </row>
    <row r="141" spans="3:6" x14ac:dyDescent="0.25">
      <c r="C141" s="41" t="s">
        <v>133</v>
      </c>
      <c r="D141" s="43">
        <v>0</v>
      </c>
      <c r="E141" s="43">
        <v>0</v>
      </c>
      <c r="F141" s="43">
        <v>0</v>
      </c>
    </row>
    <row r="142" spans="3:6" x14ac:dyDescent="0.25">
      <c r="C142" s="41" t="s">
        <v>134</v>
      </c>
      <c r="D142" s="43">
        <v>150</v>
      </c>
      <c r="E142" s="43">
        <v>150</v>
      </c>
      <c r="F142" s="43">
        <v>300</v>
      </c>
    </row>
    <row r="143" spans="3:6" x14ac:dyDescent="0.25">
      <c r="C143" s="41" t="s">
        <v>135</v>
      </c>
      <c r="D143" s="43">
        <v>604</v>
      </c>
      <c r="E143" s="43">
        <v>425</v>
      </c>
      <c r="F143" s="43">
        <v>1029</v>
      </c>
    </row>
    <row r="144" spans="3:6" x14ac:dyDescent="0.25">
      <c r="C144" s="41" t="s">
        <v>60</v>
      </c>
      <c r="D144" s="43">
        <v>9156.4577312138717</v>
      </c>
      <c r="E144" s="43">
        <v>8857.0388449075035</v>
      </c>
      <c r="F144" s="43">
        <v>18013.496576121375</v>
      </c>
    </row>
    <row r="145" spans="3:6" x14ac:dyDescent="0.25">
      <c r="C145" s="41" t="s">
        <v>136</v>
      </c>
      <c r="D145" s="43">
        <v>906.45773121387288</v>
      </c>
      <c r="E145" s="43">
        <v>1107.0388449075024</v>
      </c>
      <c r="F145" s="43">
        <v>2013.4965761213753</v>
      </c>
    </row>
    <row r="146" spans="3:6" x14ac:dyDescent="0.25">
      <c r="C146" s="41" t="s">
        <v>133</v>
      </c>
      <c r="D146" s="43">
        <v>5000</v>
      </c>
      <c r="E146" s="43">
        <v>5000</v>
      </c>
      <c r="F146" s="43">
        <v>10000</v>
      </c>
    </row>
    <row r="147" spans="3:6" x14ac:dyDescent="0.25">
      <c r="C147" s="41" t="s">
        <v>134</v>
      </c>
      <c r="D147" s="43">
        <v>1250</v>
      </c>
      <c r="E147" s="43">
        <v>1250</v>
      </c>
      <c r="F147" s="43">
        <v>2500</v>
      </c>
    </row>
    <row r="148" spans="3:6" x14ac:dyDescent="0.25">
      <c r="C148" s="41" t="s">
        <v>135</v>
      </c>
      <c r="D148" s="43">
        <v>2000</v>
      </c>
      <c r="E148" s="43">
        <v>1500</v>
      </c>
      <c r="F148" s="43">
        <v>3500</v>
      </c>
    </row>
    <row r="149" spans="3:6" x14ac:dyDescent="0.25">
      <c r="C149" s="41" t="s">
        <v>46</v>
      </c>
      <c r="D149" s="43">
        <v>3997</v>
      </c>
      <c r="E149" s="43">
        <v>3570</v>
      </c>
      <c r="F149" s="43">
        <v>7567</v>
      </c>
    </row>
    <row r="150" spans="3:6" x14ac:dyDescent="0.25">
      <c r="C150" s="41" t="s">
        <v>136</v>
      </c>
      <c r="D150" s="43">
        <v>800</v>
      </c>
      <c r="E150" s="43">
        <v>800</v>
      </c>
      <c r="F150" s="43">
        <v>1600</v>
      </c>
    </row>
    <row r="151" spans="3:6" x14ac:dyDescent="0.25">
      <c r="C151" s="41" t="s">
        <v>133</v>
      </c>
      <c r="D151" s="43">
        <v>1200</v>
      </c>
      <c r="E151" s="43">
        <v>1200</v>
      </c>
      <c r="F151" s="43">
        <v>2400</v>
      </c>
    </row>
    <row r="152" spans="3:6" x14ac:dyDescent="0.25">
      <c r="C152" s="41" t="s">
        <v>134</v>
      </c>
      <c r="D152" s="43">
        <v>200</v>
      </c>
      <c r="E152" s="43">
        <v>200</v>
      </c>
      <c r="F152" s="43">
        <v>400</v>
      </c>
    </row>
    <row r="153" spans="3:6" x14ac:dyDescent="0.25">
      <c r="C153" s="41" t="s">
        <v>135</v>
      </c>
      <c r="D153" s="43">
        <v>1797</v>
      </c>
      <c r="E153" s="43">
        <v>1370</v>
      </c>
      <c r="F153" s="43">
        <v>3167</v>
      </c>
    </row>
    <row r="154" spans="3:6" x14ac:dyDescent="0.25">
      <c r="C154" s="41" t="s">
        <v>44</v>
      </c>
      <c r="D154" s="43">
        <v>8615</v>
      </c>
      <c r="E154" s="43">
        <v>7947</v>
      </c>
      <c r="F154" s="43">
        <v>16562</v>
      </c>
    </row>
    <row r="155" spans="3:6" x14ac:dyDescent="0.25">
      <c r="C155" s="41" t="s">
        <v>136</v>
      </c>
      <c r="D155" s="43">
        <v>1300</v>
      </c>
      <c r="E155" s="43">
        <v>1500</v>
      </c>
      <c r="F155" s="43">
        <v>2800</v>
      </c>
    </row>
    <row r="156" spans="3:6" x14ac:dyDescent="0.25">
      <c r="C156" s="41" t="s">
        <v>133</v>
      </c>
      <c r="D156" s="43">
        <v>2500</v>
      </c>
      <c r="E156" s="43">
        <v>2500</v>
      </c>
      <c r="F156" s="43">
        <v>5000</v>
      </c>
    </row>
    <row r="157" spans="3:6" x14ac:dyDescent="0.25">
      <c r="C157" s="41" t="s">
        <v>134</v>
      </c>
      <c r="D157" s="43">
        <v>1910</v>
      </c>
      <c r="E157" s="43">
        <v>1912</v>
      </c>
      <c r="F157" s="43">
        <v>3822</v>
      </c>
    </row>
    <row r="158" spans="3:6" x14ac:dyDescent="0.25">
      <c r="C158" s="41" t="s">
        <v>135</v>
      </c>
      <c r="D158" s="43">
        <v>2905</v>
      </c>
      <c r="E158" s="43">
        <v>2035</v>
      </c>
      <c r="F158" s="43">
        <v>4940</v>
      </c>
    </row>
    <row r="159" spans="3:6" x14ac:dyDescent="0.25">
      <c r="C159" s="41" t="s">
        <v>31</v>
      </c>
      <c r="D159" s="43">
        <v>3816.9913294797689</v>
      </c>
      <c r="E159" s="43">
        <v>2897.3884490750233</v>
      </c>
      <c r="F159" s="43">
        <v>6714.3797785547922</v>
      </c>
    </row>
    <row r="160" spans="3:6" x14ac:dyDescent="0.25">
      <c r="C160" s="41" t="s">
        <v>136</v>
      </c>
      <c r="D160" s="43">
        <v>1292.9913294797689</v>
      </c>
      <c r="E160" s="43">
        <v>1292.3884490750236</v>
      </c>
      <c r="F160" s="43">
        <v>2585.3797785547927</v>
      </c>
    </row>
    <row r="161" spans="3:6" x14ac:dyDescent="0.25">
      <c r="C161" s="41" t="s">
        <v>133</v>
      </c>
      <c r="D161" s="43">
        <v>820</v>
      </c>
      <c r="E161" s="43">
        <v>875</v>
      </c>
      <c r="F161" s="43">
        <v>1695</v>
      </c>
    </row>
    <row r="162" spans="3:6" x14ac:dyDescent="0.25">
      <c r="C162" s="41" t="s">
        <v>134</v>
      </c>
      <c r="D162" s="43">
        <v>0</v>
      </c>
      <c r="E162" s="43">
        <v>0</v>
      </c>
      <c r="F162" s="43">
        <v>0</v>
      </c>
    </row>
    <row r="163" spans="3:6" x14ac:dyDescent="0.25">
      <c r="C163" s="41" t="s">
        <v>135</v>
      </c>
      <c r="D163" s="43">
        <v>1704</v>
      </c>
      <c r="E163" s="43">
        <v>730</v>
      </c>
      <c r="F163" s="43">
        <v>2434</v>
      </c>
    </row>
    <row r="164" spans="3:6" x14ac:dyDescent="0.25">
      <c r="C164" s="41" t="s">
        <v>49</v>
      </c>
      <c r="D164" s="43">
        <v>2691.2402456647396</v>
      </c>
      <c r="E164" s="43">
        <v>2400</v>
      </c>
      <c r="F164" s="43">
        <v>5091.2402456647396</v>
      </c>
    </row>
    <row r="165" spans="3:6" x14ac:dyDescent="0.25">
      <c r="C165" s="41" t="s">
        <v>136</v>
      </c>
      <c r="D165" s="43">
        <v>515.24024566473986</v>
      </c>
      <c r="E165" s="43">
        <v>500</v>
      </c>
      <c r="F165" s="43">
        <v>1015.2402456647399</v>
      </c>
    </row>
    <row r="166" spans="3:6" x14ac:dyDescent="0.25">
      <c r="C166" s="41" t="s">
        <v>133</v>
      </c>
      <c r="D166" s="43">
        <v>1250</v>
      </c>
      <c r="E166" s="43">
        <v>1250</v>
      </c>
      <c r="F166" s="43">
        <v>2500</v>
      </c>
    </row>
    <row r="167" spans="3:6" x14ac:dyDescent="0.25">
      <c r="C167" s="41" t="s">
        <v>134</v>
      </c>
      <c r="D167" s="43">
        <v>250</v>
      </c>
      <c r="E167" s="43">
        <v>250</v>
      </c>
      <c r="F167" s="43">
        <v>500</v>
      </c>
    </row>
    <row r="168" spans="3:6" x14ac:dyDescent="0.25">
      <c r="C168" s="41" t="s">
        <v>135</v>
      </c>
      <c r="D168" s="43">
        <v>676</v>
      </c>
      <c r="E168" s="43">
        <v>400</v>
      </c>
      <c r="F168" s="43">
        <v>1076</v>
      </c>
    </row>
    <row r="169" spans="3:6" x14ac:dyDescent="0.25">
      <c r="C169" s="41" t="s">
        <v>71</v>
      </c>
      <c r="D169" s="43">
        <v>4150.6864161849717</v>
      </c>
      <c r="E169" s="43">
        <v>4171.5820993477992</v>
      </c>
      <c r="F169" s="43">
        <v>8322.2685155327708</v>
      </c>
    </row>
    <row r="170" spans="3:6" x14ac:dyDescent="0.25">
      <c r="C170" s="41" t="s">
        <v>136</v>
      </c>
      <c r="D170" s="43">
        <v>345.68641618497111</v>
      </c>
      <c r="E170" s="43">
        <v>471.58209934779933</v>
      </c>
      <c r="F170" s="43">
        <v>817.26851553277049</v>
      </c>
    </row>
    <row r="171" spans="3:6" x14ac:dyDescent="0.25">
      <c r="C171" s="41" t="s">
        <v>133</v>
      </c>
      <c r="D171" s="43">
        <v>1905</v>
      </c>
      <c r="E171" s="43">
        <v>1900</v>
      </c>
      <c r="F171" s="43">
        <v>3805</v>
      </c>
    </row>
    <row r="172" spans="3:6" x14ac:dyDescent="0.25">
      <c r="C172" s="41" t="s">
        <v>134</v>
      </c>
      <c r="D172" s="43">
        <v>700</v>
      </c>
      <c r="E172" s="43">
        <v>700</v>
      </c>
      <c r="F172" s="43">
        <v>1400</v>
      </c>
    </row>
    <row r="173" spans="3:6" x14ac:dyDescent="0.25">
      <c r="C173" s="41" t="s">
        <v>135</v>
      </c>
      <c r="D173" s="43">
        <v>1200</v>
      </c>
      <c r="E173" s="43">
        <v>1100</v>
      </c>
      <c r="F173" s="43">
        <v>2300</v>
      </c>
    </row>
    <row r="174" spans="3:6" x14ac:dyDescent="0.25">
      <c r="C174" s="41" t="s">
        <v>47</v>
      </c>
      <c r="D174" s="43">
        <v>3577.4927745664741</v>
      </c>
      <c r="E174" s="43">
        <v>2920.3884490750233</v>
      </c>
      <c r="F174" s="43">
        <v>6497.8812236414979</v>
      </c>
    </row>
    <row r="175" spans="3:6" x14ac:dyDescent="0.25">
      <c r="C175" s="41" t="s">
        <v>136</v>
      </c>
      <c r="D175" s="43">
        <v>477.49277456647394</v>
      </c>
      <c r="E175" s="43">
        <v>420.38844907502352</v>
      </c>
      <c r="F175" s="43">
        <v>897.88122364149751</v>
      </c>
    </row>
    <row r="176" spans="3:6" x14ac:dyDescent="0.25">
      <c r="C176" s="41" t="s">
        <v>133</v>
      </c>
      <c r="D176" s="43">
        <v>500</v>
      </c>
      <c r="E176" s="43">
        <v>500</v>
      </c>
      <c r="F176" s="43">
        <v>1000</v>
      </c>
    </row>
    <row r="177" spans="3:6" x14ac:dyDescent="0.25">
      <c r="C177" s="41" t="s">
        <v>134</v>
      </c>
      <c r="D177" s="43">
        <v>600</v>
      </c>
      <c r="E177" s="43">
        <v>600</v>
      </c>
      <c r="F177" s="43">
        <v>1200</v>
      </c>
    </row>
    <row r="178" spans="3:6" x14ac:dyDescent="0.25">
      <c r="C178" s="41" t="s">
        <v>135</v>
      </c>
      <c r="D178" s="43">
        <v>2000</v>
      </c>
      <c r="E178" s="43">
        <v>1400</v>
      </c>
      <c r="F178" s="43">
        <v>3400</v>
      </c>
    </row>
    <row r="179" spans="3:6" x14ac:dyDescent="0.25">
      <c r="C179" s="41" t="s">
        <v>52</v>
      </c>
      <c r="D179" s="43">
        <v>500</v>
      </c>
      <c r="E179" s="43">
        <v>200</v>
      </c>
      <c r="F179" s="43">
        <v>700</v>
      </c>
    </row>
    <row r="180" spans="3:6" x14ac:dyDescent="0.25">
      <c r="C180" s="41" t="s">
        <v>136</v>
      </c>
      <c r="D180" s="43">
        <v>50</v>
      </c>
      <c r="E180" s="43">
        <v>50</v>
      </c>
      <c r="F180" s="43">
        <v>100</v>
      </c>
    </row>
    <row r="181" spans="3:6" x14ac:dyDescent="0.25">
      <c r="C181" s="41" t="s">
        <v>133</v>
      </c>
      <c r="D181" s="43">
        <v>0</v>
      </c>
      <c r="E181" s="43">
        <v>0</v>
      </c>
      <c r="F181" s="43">
        <v>0</v>
      </c>
    </row>
    <row r="182" spans="3:6" x14ac:dyDescent="0.25">
      <c r="C182" s="41" t="s">
        <v>134</v>
      </c>
      <c r="D182" s="43">
        <v>0</v>
      </c>
      <c r="E182" s="43">
        <v>0</v>
      </c>
      <c r="F182" s="43">
        <v>0</v>
      </c>
    </row>
    <row r="183" spans="3:6" x14ac:dyDescent="0.25">
      <c r="C183" s="41" t="s">
        <v>135</v>
      </c>
      <c r="D183" s="43">
        <v>450</v>
      </c>
      <c r="E183" s="43">
        <v>150</v>
      </c>
      <c r="F183" s="43">
        <v>600</v>
      </c>
    </row>
    <row r="184" spans="3:6" x14ac:dyDescent="0.25">
      <c r="C184" s="41" t="s">
        <v>91</v>
      </c>
      <c r="D184" s="43">
        <v>1679.5175216763005</v>
      </c>
      <c r="E184" s="43">
        <v>1375</v>
      </c>
      <c r="F184" s="43">
        <v>3054.5175216763005</v>
      </c>
    </row>
    <row r="185" spans="3:6" x14ac:dyDescent="0.25">
      <c r="C185" s="41" t="s">
        <v>136</v>
      </c>
      <c r="D185" s="43">
        <v>535.51752167630059</v>
      </c>
      <c r="E185" s="43">
        <v>500</v>
      </c>
      <c r="F185" s="43">
        <v>1035.5175216763005</v>
      </c>
    </row>
    <row r="186" spans="3:6" x14ac:dyDescent="0.25">
      <c r="C186" s="41" t="s">
        <v>133</v>
      </c>
      <c r="D186" s="43">
        <v>0</v>
      </c>
      <c r="E186" s="43">
        <v>0</v>
      </c>
      <c r="F186" s="43">
        <v>0</v>
      </c>
    </row>
    <row r="187" spans="3:6" x14ac:dyDescent="0.25">
      <c r="C187" s="41" t="s">
        <v>134</v>
      </c>
      <c r="D187" s="43">
        <v>0</v>
      </c>
      <c r="E187" s="43">
        <v>0</v>
      </c>
      <c r="F187" s="43">
        <v>0</v>
      </c>
    </row>
    <row r="188" spans="3:6" x14ac:dyDescent="0.25">
      <c r="C188" s="41" t="s">
        <v>135</v>
      </c>
      <c r="D188" s="43">
        <v>1144</v>
      </c>
      <c r="E188" s="43">
        <v>875</v>
      </c>
      <c r="F188" s="43">
        <v>2019</v>
      </c>
    </row>
    <row r="189" spans="3:6" x14ac:dyDescent="0.25">
      <c r="C189" s="41" t="s">
        <v>50</v>
      </c>
      <c r="D189" s="43">
        <v>1450</v>
      </c>
      <c r="E189" s="43">
        <v>1450</v>
      </c>
      <c r="F189" s="43">
        <v>2900</v>
      </c>
    </row>
    <row r="190" spans="3:6" x14ac:dyDescent="0.25">
      <c r="C190" s="41" t="s">
        <v>131</v>
      </c>
      <c r="D190" s="43">
        <v>50</v>
      </c>
      <c r="E190" s="43">
        <v>50</v>
      </c>
      <c r="F190" s="43">
        <v>100</v>
      </c>
    </row>
    <row r="191" spans="3:6" x14ac:dyDescent="0.25">
      <c r="C191" s="41" t="s">
        <v>133</v>
      </c>
      <c r="D191" s="43">
        <v>1200</v>
      </c>
      <c r="E191" s="43">
        <v>1200</v>
      </c>
      <c r="F191" s="43">
        <v>2400</v>
      </c>
    </row>
    <row r="192" spans="3:6" x14ac:dyDescent="0.25">
      <c r="C192" s="41" t="s">
        <v>134</v>
      </c>
      <c r="D192" s="43">
        <v>200</v>
      </c>
      <c r="E192" s="43">
        <v>200</v>
      </c>
      <c r="F192" s="43">
        <v>400</v>
      </c>
    </row>
    <row r="193" spans="3:6" x14ac:dyDescent="0.25">
      <c r="C193" s="41" t="s">
        <v>135</v>
      </c>
      <c r="D193" s="43">
        <v>0</v>
      </c>
      <c r="E193" s="43">
        <v>0</v>
      </c>
      <c r="F193" s="43">
        <v>0</v>
      </c>
    </row>
    <row r="194" spans="3:6" x14ac:dyDescent="0.25">
      <c r="C194" s="41" t="s">
        <v>93</v>
      </c>
      <c r="D194" s="43">
        <v>1748.0350433526012</v>
      </c>
      <c r="E194" s="43">
        <v>1540</v>
      </c>
      <c r="F194" s="43">
        <v>3288.035043352601</v>
      </c>
    </row>
    <row r="195" spans="3:6" x14ac:dyDescent="0.25">
      <c r="C195" s="41" t="s">
        <v>136</v>
      </c>
      <c r="D195" s="43">
        <v>671.03504335260118</v>
      </c>
      <c r="E195" s="43">
        <v>650</v>
      </c>
      <c r="F195" s="43">
        <v>1321.0350433526012</v>
      </c>
    </row>
    <row r="196" spans="3:6" x14ac:dyDescent="0.25">
      <c r="C196" s="41" t="s">
        <v>133</v>
      </c>
      <c r="D196" s="43">
        <v>400</v>
      </c>
      <c r="E196" s="43">
        <v>400</v>
      </c>
      <c r="F196" s="43">
        <v>800</v>
      </c>
    </row>
    <row r="197" spans="3:6" x14ac:dyDescent="0.25">
      <c r="C197" s="41" t="s">
        <v>134</v>
      </c>
      <c r="D197" s="43">
        <v>50</v>
      </c>
      <c r="E197" s="43">
        <v>50</v>
      </c>
      <c r="F197" s="43">
        <v>100</v>
      </c>
    </row>
    <row r="198" spans="3:6" x14ac:dyDescent="0.25">
      <c r="C198" s="41" t="s">
        <v>135</v>
      </c>
      <c r="D198" s="43">
        <v>627</v>
      </c>
      <c r="E198" s="43">
        <v>440</v>
      </c>
      <c r="F198" s="43">
        <v>1067</v>
      </c>
    </row>
    <row r="199" spans="3:6" x14ac:dyDescent="0.25">
      <c r="C199" s="41" t="s">
        <v>33</v>
      </c>
      <c r="D199" s="43">
        <v>1145.034862716763</v>
      </c>
      <c r="E199" s="43">
        <v>1058.0544731121047</v>
      </c>
      <c r="F199" s="43">
        <v>2203.0893358288677</v>
      </c>
    </row>
    <row r="200" spans="3:6" x14ac:dyDescent="0.25">
      <c r="C200" s="41" t="s">
        <v>136</v>
      </c>
      <c r="D200" s="43">
        <v>747.03486271676297</v>
      </c>
      <c r="E200" s="43">
        <v>788.05447311210469</v>
      </c>
      <c r="F200" s="43">
        <v>1535.0893358288677</v>
      </c>
    </row>
    <row r="201" spans="3:6" x14ac:dyDescent="0.25">
      <c r="C201" s="41" t="s">
        <v>133</v>
      </c>
      <c r="D201" s="43">
        <v>0</v>
      </c>
      <c r="E201" s="43">
        <v>0</v>
      </c>
      <c r="F201" s="43">
        <v>0</v>
      </c>
    </row>
    <row r="202" spans="3:6" x14ac:dyDescent="0.25">
      <c r="C202" s="41" t="s">
        <v>134</v>
      </c>
      <c r="D202" s="43">
        <v>0</v>
      </c>
      <c r="E202" s="43">
        <v>0</v>
      </c>
      <c r="F202" s="43">
        <v>0</v>
      </c>
    </row>
    <row r="203" spans="3:6" x14ac:dyDescent="0.25">
      <c r="C203" s="41" t="s">
        <v>135</v>
      </c>
      <c r="D203" s="43">
        <v>398</v>
      </c>
      <c r="E203" s="43">
        <v>270</v>
      </c>
      <c r="F203" s="43">
        <v>668</v>
      </c>
    </row>
    <row r="204" spans="3:6" x14ac:dyDescent="0.25">
      <c r="C204" s="41" t="s">
        <v>4</v>
      </c>
      <c r="D204" s="43">
        <v>4721.3460982658962</v>
      </c>
      <c r="E204" s="43">
        <v>4539.5249189876531</v>
      </c>
      <c r="F204" s="43">
        <v>9260.8710172535502</v>
      </c>
    </row>
    <row r="205" spans="3:6" x14ac:dyDescent="0.25">
      <c r="C205" s="41" t="s">
        <v>136</v>
      </c>
      <c r="D205" s="43">
        <v>1567.346098265896</v>
      </c>
      <c r="E205" s="43">
        <v>1625.5249189876533</v>
      </c>
      <c r="F205" s="43">
        <v>3192.8710172535493</v>
      </c>
    </row>
    <row r="206" spans="3:6" x14ac:dyDescent="0.25">
      <c r="C206" s="41" t="s">
        <v>133</v>
      </c>
      <c r="D206" s="43">
        <v>1700</v>
      </c>
      <c r="E206" s="43">
        <v>1700</v>
      </c>
      <c r="F206" s="43">
        <v>3400</v>
      </c>
    </row>
    <row r="207" spans="3:6" x14ac:dyDescent="0.25">
      <c r="C207" s="41" t="s">
        <v>134</v>
      </c>
      <c r="D207" s="43">
        <v>0</v>
      </c>
      <c r="E207" s="43">
        <v>0</v>
      </c>
      <c r="F207" s="43">
        <v>0</v>
      </c>
    </row>
    <row r="208" spans="3:6" x14ac:dyDescent="0.25">
      <c r="C208" s="41" t="s">
        <v>135</v>
      </c>
      <c r="D208" s="43">
        <v>1454</v>
      </c>
      <c r="E208" s="43">
        <v>1214</v>
      </c>
      <c r="F208" s="43">
        <v>2668</v>
      </c>
    </row>
    <row r="209" spans="3:6" x14ac:dyDescent="0.25">
      <c r="C209" s="41" t="s">
        <v>137</v>
      </c>
      <c r="D209" s="43">
        <v>4117.4140173410406</v>
      </c>
      <c r="E209" s="43">
        <v>4128.6359571762587</v>
      </c>
      <c r="F209" s="43">
        <v>8246.0499745172983</v>
      </c>
    </row>
    <row r="210" spans="3:6" x14ac:dyDescent="0.25">
      <c r="C210" s="41" t="s">
        <v>136</v>
      </c>
      <c r="D210" s="43">
        <v>1328.4140173410406</v>
      </c>
      <c r="E210" s="43">
        <v>1024.6359571762582</v>
      </c>
      <c r="F210" s="43">
        <v>2353.0499745172988</v>
      </c>
    </row>
    <row r="211" spans="3:6" x14ac:dyDescent="0.25">
      <c r="C211" s="41" t="s">
        <v>133</v>
      </c>
      <c r="D211" s="43">
        <v>1275</v>
      </c>
      <c r="E211" s="43">
        <v>1271</v>
      </c>
      <c r="F211" s="43">
        <v>2546</v>
      </c>
    </row>
    <row r="212" spans="3:6" x14ac:dyDescent="0.25">
      <c r="C212" s="41" t="s">
        <v>134</v>
      </c>
      <c r="D212" s="43">
        <v>100</v>
      </c>
      <c r="E212" s="43">
        <v>100</v>
      </c>
      <c r="F212" s="43">
        <v>200</v>
      </c>
    </row>
    <row r="213" spans="3:6" x14ac:dyDescent="0.25">
      <c r="C213" s="41" t="s">
        <v>135</v>
      </c>
      <c r="D213" s="43">
        <v>1414</v>
      </c>
      <c r="E213" s="43">
        <v>1733</v>
      </c>
      <c r="F213" s="43">
        <v>3147</v>
      </c>
    </row>
    <row r="214" spans="3:6" x14ac:dyDescent="0.25">
      <c r="C214" s="41" t="s">
        <v>102</v>
      </c>
      <c r="D214" s="43">
        <v>673</v>
      </c>
      <c r="E214" s="43">
        <v>665</v>
      </c>
      <c r="F214" s="43">
        <v>1338</v>
      </c>
    </row>
    <row r="215" spans="3:6" x14ac:dyDescent="0.25">
      <c r="C215" s="41" t="s">
        <v>136</v>
      </c>
      <c r="D215" s="43">
        <v>50</v>
      </c>
      <c r="E215" s="43">
        <v>50</v>
      </c>
      <c r="F215" s="43">
        <v>100</v>
      </c>
    </row>
    <row r="216" spans="3:6" x14ac:dyDescent="0.25">
      <c r="C216" s="41" t="s">
        <v>133</v>
      </c>
      <c r="D216" s="43">
        <v>0</v>
      </c>
      <c r="E216" s="43">
        <v>0</v>
      </c>
      <c r="F216" s="43">
        <v>0</v>
      </c>
    </row>
    <row r="217" spans="3:6" x14ac:dyDescent="0.25">
      <c r="C217" s="41" t="s">
        <v>134</v>
      </c>
      <c r="D217" s="43">
        <v>0</v>
      </c>
      <c r="E217" s="43">
        <v>0</v>
      </c>
      <c r="F217" s="43">
        <v>0</v>
      </c>
    </row>
    <row r="218" spans="3:6" x14ac:dyDescent="0.25">
      <c r="C218" s="41" t="s">
        <v>135</v>
      </c>
      <c r="D218" s="43">
        <v>623</v>
      </c>
      <c r="E218" s="43">
        <v>615</v>
      </c>
      <c r="F218" s="43">
        <v>1238</v>
      </c>
    </row>
    <row r="219" spans="3:6" x14ac:dyDescent="0.25">
      <c r="C219" s="41" t="s">
        <v>62</v>
      </c>
      <c r="D219" s="43">
        <v>4238</v>
      </c>
      <c r="E219" s="43">
        <v>4264</v>
      </c>
      <c r="F219" s="43">
        <v>8502</v>
      </c>
    </row>
    <row r="220" spans="3:6" x14ac:dyDescent="0.25">
      <c r="C220" s="41" t="s">
        <v>136</v>
      </c>
      <c r="D220" s="43">
        <v>600</v>
      </c>
      <c r="E220" s="43">
        <v>600</v>
      </c>
      <c r="F220" s="43">
        <v>1200</v>
      </c>
    </row>
    <row r="221" spans="3:6" x14ac:dyDescent="0.25">
      <c r="C221" s="41" t="s">
        <v>133</v>
      </c>
      <c r="D221" s="43">
        <v>1300</v>
      </c>
      <c r="E221" s="43">
        <v>1350</v>
      </c>
      <c r="F221" s="43">
        <v>2650</v>
      </c>
    </row>
    <row r="222" spans="3:6" x14ac:dyDescent="0.25">
      <c r="C222" s="41" t="s">
        <v>134</v>
      </c>
      <c r="D222" s="43">
        <v>0</v>
      </c>
      <c r="E222" s="43">
        <v>0</v>
      </c>
      <c r="F222" s="43">
        <v>0</v>
      </c>
    </row>
    <row r="223" spans="3:6" x14ac:dyDescent="0.25">
      <c r="C223" s="41" t="s">
        <v>135</v>
      </c>
      <c r="D223" s="43">
        <v>2338</v>
      </c>
      <c r="E223" s="43">
        <v>2314</v>
      </c>
      <c r="F223" s="43">
        <v>4652</v>
      </c>
    </row>
    <row r="224" spans="3:6" x14ac:dyDescent="0.25">
      <c r="C224" s="41" t="s">
        <v>54</v>
      </c>
      <c r="D224" s="43">
        <v>1042</v>
      </c>
      <c r="E224" s="43">
        <v>914</v>
      </c>
      <c r="F224" s="43">
        <v>1956</v>
      </c>
    </row>
    <row r="225" spans="3:6" x14ac:dyDescent="0.25">
      <c r="C225" s="41" t="s">
        <v>136</v>
      </c>
      <c r="D225" s="43">
        <v>300</v>
      </c>
      <c r="E225" s="43">
        <v>250</v>
      </c>
      <c r="F225" s="43">
        <v>550</v>
      </c>
    </row>
    <row r="226" spans="3:6" x14ac:dyDescent="0.25">
      <c r="C226" s="41" t="s">
        <v>133</v>
      </c>
      <c r="D226" s="43">
        <v>100</v>
      </c>
      <c r="E226" s="43">
        <v>100</v>
      </c>
      <c r="F226" s="43">
        <v>200</v>
      </c>
    </row>
    <row r="227" spans="3:6" x14ac:dyDescent="0.25">
      <c r="C227" s="41" t="s">
        <v>134</v>
      </c>
      <c r="D227" s="43">
        <v>300</v>
      </c>
      <c r="E227" s="43">
        <v>300</v>
      </c>
      <c r="F227" s="43">
        <v>600</v>
      </c>
    </row>
    <row r="228" spans="3:6" x14ac:dyDescent="0.25">
      <c r="C228" s="41" t="s">
        <v>135</v>
      </c>
      <c r="D228" s="43">
        <v>342</v>
      </c>
      <c r="E228" s="43">
        <v>264</v>
      </c>
      <c r="F228" s="43">
        <v>606</v>
      </c>
    </row>
    <row r="229" spans="3:6" x14ac:dyDescent="0.25">
      <c r="C229" s="41" t="s">
        <v>79</v>
      </c>
      <c r="D229" s="43">
        <v>2666.7901011560693</v>
      </c>
      <c r="E229" s="43">
        <v>2646.9256327166822</v>
      </c>
      <c r="F229" s="43">
        <v>5313.715733872752</v>
      </c>
    </row>
    <row r="230" spans="3:6" x14ac:dyDescent="0.25">
      <c r="C230" s="41" t="s">
        <v>136</v>
      </c>
      <c r="D230" s="43">
        <v>416.79010115606934</v>
      </c>
      <c r="E230" s="43">
        <v>446.9256327166824</v>
      </c>
      <c r="F230" s="43">
        <v>863.71573387275168</v>
      </c>
    </row>
    <row r="231" spans="3:6" x14ac:dyDescent="0.25">
      <c r="C231" s="41" t="s">
        <v>133</v>
      </c>
      <c r="D231" s="43">
        <v>350</v>
      </c>
      <c r="E231" s="43">
        <v>350</v>
      </c>
      <c r="F231" s="43">
        <v>700</v>
      </c>
    </row>
    <row r="232" spans="3:6" x14ac:dyDescent="0.25">
      <c r="C232" s="41" t="s">
        <v>134</v>
      </c>
      <c r="D232" s="43">
        <v>150</v>
      </c>
      <c r="E232" s="43">
        <v>150</v>
      </c>
      <c r="F232" s="43">
        <v>300</v>
      </c>
    </row>
    <row r="233" spans="3:6" x14ac:dyDescent="0.25">
      <c r="C233" s="41" t="s">
        <v>135</v>
      </c>
      <c r="D233" s="43">
        <v>1750</v>
      </c>
      <c r="E233" s="43">
        <v>1700</v>
      </c>
      <c r="F233" s="43">
        <v>3450</v>
      </c>
    </row>
    <row r="234" spans="3:6" x14ac:dyDescent="0.25">
      <c r="C234" s="41" t="s">
        <v>15</v>
      </c>
      <c r="D234" s="43">
        <v>6350</v>
      </c>
      <c r="E234" s="43">
        <v>4920.3285204479262</v>
      </c>
      <c r="F234" s="43">
        <v>11270.328520447925</v>
      </c>
    </row>
    <row r="235" spans="3:6" x14ac:dyDescent="0.25">
      <c r="C235" s="41" t="s">
        <v>136</v>
      </c>
      <c r="D235" s="43">
        <v>1500</v>
      </c>
      <c r="E235" s="43">
        <v>1229.3285204479264</v>
      </c>
      <c r="F235" s="43">
        <v>2729.3285204479262</v>
      </c>
    </row>
    <row r="236" spans="3:6" x14ac:dyDescent="0.25">
      <c r="C236" s="41" t="s">
        <v>133</v>
      </c>
      <c r="D236" s="43">
        <v>2500</v>
      </c>
      <c r="E236" s="43">
        <v>1700</v>
      </c>
      <c r="F236" s="43">
        <v>4200</v>
      </c>
    </row>
    <row r="237" spans="3:6" x14ac:dyDescent="0.25">
      <c r="C237" s="41" t="s">
        <v>134</v>
      </c>
      <c r="D237" s="43">
        <v>400</v>
      </c>
      <c r="E237" s="43">
        <v>400</v>
      </c>
      <c r="F237" s="43">
        <v>800</v>
      </c>
    </row>
    <row r="238" spans="3:6" x14ac:dyDescent="0.25">
      <c r="C238" s="41" t="s">
        <v>135</v>
      </c>
      <c r="D238" s="43">
        <v>1950</v>
      </c>
      <c r="E238" s="43">
        <v>1591</v>
      </c>
      <c r="F238" s="43">
        <v>3541</v>
      </c>
    </row>
    <row r="239" spans="3:6" x14ac:dyDescent="0.25">
      <c r="C239" s="41" t="s">
        <v>82</v>
      </c>
      <c r="D239" s="43">
        <v>1322</v>
      </c>
      <c r="E239" s="43">
        <v>1600</v>
      </c>
      <c r="F239" s="43">
        <v>2922</v>
      </c>
    </row>
    <row r="240" spans="3:6" x14ac:dyDescent="0.25">
      <c r="C240" s="41" t="s">
        <v>136</v>
      </c>
      <c r="D240" s="43">
        <v>150</v>
      </c>
      <c r="E240" s="43">
        <v>150</v>
      </c>
      <c r="F240" s="43">
        <v>300</v>
      </c>
    </row>
    <row r="241" spans="3:6" x14ac:dyDescent="0.25">
      <c r="C241" s="41" t="s">
        <v>133</v>
      </c>
      <c r="D241" s="43">
        <v>850</v>
      </c>
      <c r="E241" s="43">
        <v>850</v>
      </c>
      <c r="F241" s="43">
        <v>1700</v>
      </c>
    </row>
    <row r="242" spans="3:6" x14ac:dyDescent="0.25">
      <c r="C242" s="41" t="s">
        <v>134</v>
      </c>
      <c r="D242" s="43">
        <v>0</v>
      </c>
      <c r="E242" s="43">
        <v>0</v>
      </c>
      <c r="F242" s="43">
        <v>0</v>
      </c>
    </row>
    <row r="243" spans="3:6" x14ac:dyDescent="0.25">
      <c r="C243" s="41" t="s">
        <v>135</v>
      </c>
      <c r="D243" s="43">
        <v>322</v>
      </c>
      <c r="E243" s="43">
        <v>600</v>
      </c>
      <c r="F243" s="43">
        <v>922</v>
      </c>
    </row>
    <row r="244" spans="3:6" x14ac:dyDescent="0.25">
      <c r="C244" s="41" t="s">
        <v>37</v>
      </c>
      <c r="D244" s="43">
        <v>926</v>
      </c>
      <c r="E244" s="43">
        <v>974</v>
      </c>
      <c r="F244" s="43">
        <v>1900</v>
      </c>
    </row>
    <row r="245" spans="3:6" x14ac:dyDescent="0.25">
      <c r="C245" s="41" t="s">
        <v>136</v>
      </c>
      <c r="D245" s="43">
        <v>200</v>
      </c>
      <c r="E245" s="43">
        <v>300</v>
      </c>
      <c r="F245" s="43">
        <v>500</v>
      </c>
    </row>
    <row r="246" spans="3:6" x14ac:dyDescent="0.25">
      <c r="C246" s="41" t="s">
        <v>133</v>
      </c>
      <c r="D246" s="43">
        <v>0</v>
      </c>
      <c r="E246" s="43">
        <v>0</v>
      </c>
      <c r="F246" s="43">
        <v>0</v>
      </c>
    </row>
    <row r="247" spans="3:6" x14ac:dyDescent="0.25">
      <c r="C247" s="41" t="s">
        <v>134</v>
      </c>
      <c r="D247" s="43">
        <v>100</v>
      </c>
      <c r="E247" s="43">
        <v>100</v>
      </c>
      <c r="F247" s="43">
        <v>200</v>
      </c>
    </row>
    <row r="248" spans="3:6" x14ac:dyDescent="0.25">
      <c r="C248" s="41" t="s">
        <v>135</v>
      </c>
      <c r="D248" s="43">
        <v>626</v>
      </c>
      <c r="E248" s="43">
        <v>574</v>
      </c>
      <c r="F248" s="43">
        <v>1200</v>
      </c>
    </row>
    <row r="249" spans="3:6" x14ac:dyDescent="0.25">
      <c r="C249" s="41" t="s">
        <v>84</v>
      </c>
      <c r="D249" s="43">
        <v>1450</v>
      </c>
      <c r="E249" s="43">
        <v>1550</v>
      </c>
      <c r="F249" s="43">
        <v>3000</v>
      </c>
    </row>
    <row r="250" spans="3:6" x14ac:dyDescent="0.25">
      <c r="C250" s="41" t="s">
        <v>136</v>
      </c>
      <c r="D250" s="43">
        <v>300</v>
      </c>
      <c r="E250" s="43">
        <v>300</v>
      </c>
      <c r="F250" s="43">
        <v>600</v>
      </c>
    </row>
    <row r="251" spans="3:6" x14ac:dyDescent="0.25">
      <c r="C251" s="41" t="s">
        <v>133</v>
      </c>
      <c r="D251" s="43">
        <v>450</v>
      </c>
      <c r="E251" s="43">
        <v>450</v>
      </c>
      <c r="F251" s="43">
        <v>900</v>
      </c>
    </row>
    <row r="252" spans="3:6" x14ac:dyDescent="0.25">
      <c r="C252" s="41" t="s">
        <v>134</v>
      </c>
      <c r="D252" s="43">
        <v>0</v>
      </c>
      <c r="E252" s="43">
        <v>0</v>
      </c>
      <c r="F252" s="43">
        <v>0</v>
      </c>
    </row>
    <row r="253" spans="3:6" x14ac:dyDescent="0.25">
      <c r="C253" s="41" t="s">
        <v>135</v>
      </c>
      <c r="D253" s="43">
        <v>700</v>
      </c>
      <c r="E253" s="43">
        <v>800</v>
      </c>
      <c r="F253" s="43">
        <v>1500</v>
      </c>
    </row>
    <row r="254" spans="3:6" x14ac:dyDescent="0.25">
      <c r="C254" s="41" t="s">
        <v>42</v>
      </c>
      <c r="D254" s="43">
        <v>286.58399566473986</v>
      </c>
      <c r="E254" s="43">
        <v>233.92641207596702</v>
      </c>
      <c r="F254" s="43">
        <v>520.51040774070691</v>
      </c>
    </row>
    <row r="255" spans="3:6" x14ac:dyDescent="0.25">
      <c r="C255" s="41" t="s">
        <v>136</v>
      </c>
      <c r="D255" s="43">
        <v>137.58399566473989</v>
      </c>
      <c r="E255" s="43">
        <v>125.92641207596702</v>
      </c>
      <c r="F255" s="43">
        <v>263.51040774070691</v>
      </c>
    </row>
    <row r="256" spans="3:6" x14ac:dyDescent="0.25">
      <c r="C256" s="41" t="s">
        <v>133</v>
      </c>
      <c r="D256" s="43">
        <v>0</v>
      </c>
      <c r="E256" s="43">
        <v>0</v>
      </c>
      <c r="F256" s="43">
        <v>0</v>
      </c>
    </row>
    <row r="257" spans="3:6" x14ac:dyDescent="0.25">
      <c r="C257" s="41" t="s">
        <v>134</v>
      </c>
      <c r="D257" s="43">
        <v>0</v>
      </c>
      <c r="E257" s="43">
        <v>0</v>
      </c>
      <c r="F257" s="43">
        <v>0</v>
      </c>
    </row>
    <row r="258" spans="3:6" x14ac:dyDescent="0.25">
      <c r="C258" s="41" t="s">
        <v>135</v>
      </c>
      <c r="D258" s="43">
        <v>149</v>
      </c>
      <c r="E258" s="43">
        <v>108</v>
      </c>
      <c r="F258" s="43">
        <v>257</v>
      </c>
    </row>
    <row r="259" spans="3:6" x14ac:dyDescent="0.25">
      <c r="C259" s="41" t="s">
        <v>30</v>
      </c>
      <c r="D259" s="43">
        <v>1009.4140173410404</v>
      </c>
      <c r="E259" s="43">
        <v>790</v>
      </c>
      <c r="F259" s="43">
        <v>1799.4140173410406</v>
      </c>
    </row>
    <row r="260" spans="3:6" x14ac:dyDescent="0.25">
      <c r="C260" s="41" t="s">
        <v>136</v>
      </c>
      <c r="D260" s="43">
        <v>402.41401734104045</v>
      </c>
      <c r="E260" s="43">
        <v>372</v>
      </c>
      <c r="F260" s="43">
        <v>774.41401734104045</v>
      </c>
    </row>
    <row r="261" spans="3:6" x14ac:dyDescent="0.25">
      <c r="C261" s="41" t="s">
        <v>133</v>
      </c>
      <c r="D261" s="43">
        <v>0</v>
      </c>
      <c r="E261" s="43">
        <v>0</v>
      </c>
      <c r="F261" s="43">
        <v>0</v>
      </c>
    </row>
    <row r="262" spans="3:6" x14ac:dyDescent="0.25">
      <c r="C262" s="41" t="s">
        <v>134</v>
      </c>
      <c r="D262" s="43">
        <v>0</v>
      </c>
      <c r="E262" s="43">
        <v>0</v>
      </c>
      <c r="F262" s="43">
        <v>0</v>
      </c>
    </row>
    <row r="263" spans="3:6" x14ac:dyDescent="0.25">
      <c r="C263" s="41" t="s">
        <v>135</v>
      </c>
      <c r="D263" s="43">
        <v>607</v>
      </c>
      <c r="E263" s="43">
        <v>418</v>
      </c>
      <c r="F263" s="43">
        <v>1025</v>
      </c>
    </row>
    <row r="264" spans="3:6" x14ac:dyDescent="0.25">
      <c r="C264" s="41" t="s">
        <v>22</v>
      </c>
      <c r="D264" s="43">
        <v>6235.4927745664736</v>
      </c>
      <c r="E264" s="43">
        <v>5895</v>
      </c>
      <c r="F264" s="43">
        <v>12130.492774566474</v>
      </c>
    </row>
    <row r="265" spans="3:6" x14ac:dyDescent="0.25">
      <c r="C265" s="41" t="s">
        <v>136</v>
      </c>
      <c r="D265" s="43">
        <v>1577.4927745664741</v>
      </c>
      <c r="E265" s="43">
        <v>1400</v>
      </c>
      <c r="F265" s="43">
        <v>2977.4927745664741</v>
      </c>
    </row>
    <row r="266" spans="3:6" x14ac:dyDescent="0.25">
      <c r="C266" s="41" t="s">
        <v>133</v>
      </c>
      <c r="D266" s="43">
        <v>1300</v>
      </c>
      <c r="E266" s="43">
        <v>1295</v>
      </c>
      <c r="F266" s="43">
        <v>2595</v>
      </c>
    </row>
    <row r="267" spans="3:6" x14ac:dyDescent="0.25">
      <c r="C267" s="41" t="s">
        <v>134</v>
      </c>
      <c r="D267" s="43">
        <v>500</v>
      </c>
      <c r="E267" s="43">
        <v>500</v>
      </c>
      <c r="F267" s="43">
        <v>1000</v>
      </c>
    </row>
    <row r="268" spans="3:6" x14ac:dyDescent="0.25">
      <c r="C268" s="41" t="s">
        <v>135</v>
      </c>
      <c r="D268" s="43">
        <v>2858</v>
      </c>
      <c r="E268" s="43">
        <v>2700</v>
      </c>
      <c r="F268" s="43">
        <v>5558</v>
      </c>
    </row>
    <row r="269" spans="3:6" x14ac:dyDescent="0.25">
      <c r="C269" s="41" t="s">
        <v>5</v>
      </c>
      <c r="D269" s="43">
        <v>5241.9058887283236</v>
      </c>
      <c r="E269" s="43">
        <v>5393.1239591451658</v>
      </c>
      <c r="F269" s="43">
        <v>10635.029847873489</v>
      </c>
    </row>
    <row r="270" spans="3:6" x14ac:dyDescent="0.25">
      <c r="C270" s="41" t="s">
        <v>136</v>
      </c>
      <c r="D270" s="43">
        <v>970.90588872832382</v>
      </c>
      <c r="E270" s="43">
        <v>1122.1239591451658</v>
      </c>
      <c r="F270" s="43">
        <v>2093.0298478734899</v>
      </c>
    </row>
    <row r="271" spans="3:6" x14ac:dyDescent="0.25">
      <c r="C271" s="41" t="s">
        <v>133</v>
      </c>
      <c r="D271" s="43">
        <v>0</v>
      </c>
      <c r="E271" s="43">
        <v>0</v>
      </c>
      <c r="F271" s="43">
        <v>0</v>
      </c>
    </row>
    <row r="272" spans="3:6" x14ac:dyDescent="0.25">
      <c r="C272" s="41" t="s">
        <v>134</v>
      </c>
      <c r="D272" s="43">
        <v>300</v>
      </c>
      <c r="E272" s="43">
        <v>300</v>
      </c>
      <c r="F272" s="43">
        <v>600</v>
      </c>
    </row>
    <row r="273" spans="3:6" x14ac:dyDescent="0.25">
      <c r="C273" s="41" t="s">
        <v>135</v>
      </c>
      <c r="D273" s="43">
        <v>3971</v>
      </c>
      <c r="E273" s="43">
        <v>3971</v>
      </c>
      <c r="F273" s="43">
        <v>7942</v>
      </c>
    </row>
    <row r="274" spans="3:6" x14ac:dyDescent="0.25">
      <c r="C274" s="41" t="s">
        <v>53</v>
      </c>
      <c r="D274" s="43">
        <v>9310.3323699421962</v>
      </c>
      <c r="E274" s="43">
        <v>9560.5582673612535</v>
      </c>
      <c r="F274" s="43">
        <v>18870.890637303448</v>
      </c>
    </row>
    <row r="275" spans="3:6" x14ac:dyDescent="0.25">
      <c r="C275" s="41" t="s">
        <v>136</v>
      </c>
      <c r="D275" s="43">
        <v>710.33236994219658</v>
      </c>
      <c r="E275" s="43">
        <v>610.55826736125357</v>
      </c>
      <c r="F275" s="43">
        <v>1320.8906373034501</v>
      </c>
    </row>
    <row r="276" spans="3:6" x14ac:dyDescent="0.25">
      <c r="C276" s="41" t="s">
        <v>133</v>
      </c>
      <c r="D276" s="43">
        <v>5500</v>
      </c>
      <c r="E276" s="43">
        <v>5500</v>
      </c>
      <c r="F276" s="43">
        <v>11000</v>
      </c>
    </row>
    <row r="277" spans="3:6" x14ac:dyDescent="0.25">
      <c r="C277" s="41" t="s">
        <v>134</v>
      </c>
      <c r="D277" s="43">
        <v>1200</v>
      </c>
      <c r="E277" s="43">
        <v>1150</v>
      </c>
      <c r="F277" s="43">
        <v>2350</v>
      </c>
    </row>
    <row r="278" spans="3:6" x14ac:dyDescent="0.25">
      <c r="C278" s="41" t="s">
        <v>135</v>
      </c>
      <c r="D278" s="43">
        <v>1900</v>
      </c>
      <c r="E278" s="43">
        <v>2300</v>
      </c>
      <c r="F278" s="43">
        <v>4200</v>
      </c>
    </row>
    <row r="279" spans="3:6" x14ac:dyDescent="0.25">
      <c r="C279" s="41" t="s">
        <v>2</v>
      </c>
      <c r="D279" s="43">
        <v>4958.0321531791906</v>
      </c>
      <c r="E279" s="43">
        <v>5019.3584232331104</v>
      </c>
      <c r="F279" s="43">
        <v>9977.390576412301</v>
      </c>
    </row>
    <row r="280" spans="3:6" x14ac:dyDescent="0.25">
      <c r="C280" s="41" t="s">
        <v>136</v>
      </c>
      <c r="D280" s="43">
        <v>2458.032153179191</v>
      </c>
      <c r="E280" s="43">
        <v>2219.3584232331104</v>
      </c>
      <c r="F280" s="43">
        <v>4677.3905764123019</v>
      </c>
    </row>
    <row r="281" spans="3:6" x14ac:dyDescent="0.25">
      <c r="C281" s="41" t="s">
        <v>133</v>
      </c>
      <c r="D281" s="43">
        <v>500</v>
      </c>
      <c r="E281" s="43">
        <v>500</v>
      </c>
      <c r="F281" s="43">
        <v>1000</v>
      </c>
    </row>
    <row r="282" spans="3:6" x14ac:dyDescent="0.25">
      <c r="C282" s="41" t="s">
        <v>134</v>
      </c>
      <c r="D282" s="43">
        <v>0</v>
      </c>
      <c r="E282" s="43">
        <v>0</v>
      </c>
      <c r="F282" s="43">
        <v>0</v>
      </c>
    </row>
    <row r="283" spans="3:6" x14ac:dyDescent="0.25">
      <c r="C283" s="41" t="s">
        <v>135</v>
      </c>
      <c r="D283" s="43">
        <v>2000</v>
      </c>
      <c r="E283" s="43">
        <v>2300</v>
      </c>
      <c r="F283" s="43">
        <v>4300</v>
      </c>
    </row>
    <row r="284" spans="3:6" x14ac:dyDescent="0.25">
      <c r="C284" s="41" t="s">
        <v>51</v>
      </c>
      <c r="D284" s="43">
        <v>3330</v>
      </c>
      <c r="E284" s="43">
        <v>3380</v>
      </c>
      <c r="F284" s="43">
        <v>6710</v>
      </c>
    </row>
    <row r="285" spans="3:6" x14ac:dyDescent="0.25">
      <c r="C285" s="41" t="s">
        <v>136</v>
      </c>
      <c r="D285" s="43">
        <v>300</v>
      </c>
      <c r="E285" s="43">
        <v>150</v>
      </c>
      <c r="F285" s="43">
        <v>450</v>
      </c>
    </row>
    <row r="286" spans="3:6" x14ac:dyDescent="0.25">
      <c r="C286" s="41" t="s">
        <v>133</v>
      </c>
      <c r="D286" s="43">
        <v>1230</v>
      </c>
      <c r="E286" s="43">
        <v>1230</v>
      </c>
      <c r="F286" s="43">
        <v>2460</v>
      </c>
    </row>
    <row r="287" spans="3:6" x14ac:dyDescent="0.25">
      <c r="C287" s="41" t="s">
        <v>134</v>
      </c>
      <c r="D287" s="43">
        <v>0</v>
      </c>
      <c r="E287" s="43">
        <v>0</v>
      </c>
      <c r="F287" s="43">
        <v>0</v>
      </c>
    </row>
    <row r="288" spans="3:6" x14ac:dyDescent="0.25">
      <c r="C288" s="41" t="s">
        <v>135</v>
      </c>
      <c r="D288" s="43">
        <v>1800</v>
      </c>
      <c r="E288" s="43">
        <v>2000</v>
      </c>
      <c r="F288" s="43">
        <v>3800</v>
      </c>
    </row>
    <row r="289" spans="3:6" x14ac:dyDescent="0.25">
      <c r="C289" s="41" t="s">
        <v>138</v>
      </c>
      <c r="D289" s="43">
        <v>6513.2947976878613</v>
      </c>
      <c r="E289" s="43">
        <v>5769.5393576438737</v>
      </c>
      <c r="F289" s="43">
        <v>12282.834155331735</v>
      </c>
    </row>
    <row r="290" spans="3:6" x14ac:dyDescent="0.25">
      <c r="C290" s="41" t="s">
        <v>136</v>
      </c>
      <c r="D290" s="43">
        <v>1913.2947976878611</v>
      </c>
      <c r="E290" s="43">
        <v>1169.5393576438739</v>
      </c>
      <c r="F290" s="43">
        <v>3082.834155331735</v>
      </c>
    </row>
    <row r="291" spans="3:6" x14ac:dyDescent="0.25">
      <c r="C291" s="41" t="s">
        <v>133</v>
      </c>
      <c r="D291" s="43">
        <v>950</v>
      </c>
      <c r="E291" s="43">
        <v>950</v>
      </c>
      <c r="F291" s="43">
        <v>1900</v>
      </c>
    </row>
    <row r="292" spans="3:6" x14ac:dyDescent="0.25">
      <c r="C292" s="41" t="s">
        <v>134</v>
      </c>
      <c r="D292" s="43">
        <v>150</v>
      </c>
      <c r="E292" s="43">
        <v>150</v>
      </c>
      <c r="F292" s="43">
        <v>300</v>
      </c>
    </row>
    <row r="293" spans="3:6" x14ac:dyDescent="0.25">
      <c r="C293" s="41" t="s">
        <v>135</v>
      </c>
      <c r="D293" s="43">
        <v>3500</v>
      </c>
      <c r="E293" s="43">
        <v>3500</v>
      </c>
      <c r="F293" s="43">
        <v>7000</v>
      </c>
    </row>
    <row r="294" spans="3:6" x14ac:dyDescent="0.25">
      <c r="C294" s="41" t="s">
        <v>105</v>
      </c>
      <c r="D294" s="43">
        <v>2613.9739884393066</v>
      </c>
      <c r="E294" s="43">
        <v>2869.3984166700848</v>
      </c>
      <c r="F294" s="43">
        <v>5483.3724051093914</v>
      </c>
    </row>
    <row r="295" spans="3:6" x14ac:dyDescent="0.25">
      <c r="C295" s="41" t="s">
        <v>136</v>
      </c>
      <c r="D295" s="43">
        <v>1317.9739884393064</v>
      </c>
      <c r="E295" s="43">
        <v>1269.398416670085</v>
      </c>
      <c r="F295" s="43">
        <v>2587.3724051093914</v>
      </c>
    </row>
    <row r="296" spans="3:6" x14ac:dyDescent="0.25">
      <c r="C296" s="41" t="s">
        <v>133</v>
      </c>
      <c r="D296" s="43">
        <v>200</v>
      </c>
      <c r="E296" s="43">
        <v>200</v>
      </c>
      <c r="F296" s="43">
        <v>400</v>
      </c>
    </row>
    <row r="297" spans="3:6" x14ac:dyDescent="0.25">
      <c r="C297" s="41" t="s">
        <v>134</v>
      </c>
      <c r="D297" s="43">
        <v>0</v>
      </c>
      <c r="E297" s="43">
        <v>0</v>
      </c>
      <c r="F297" s="43">
        <v>0</v>
      </c>
    </row>
    <row r="298" spans="3:6" x14ac:dyDescent="0.25">
      <c r="C298" s="41" t="s">
        <v>135</v>
      </c>
      <c r="D298" s="43">
        <v>1096</v>
      </c>
      <c r="E298" s="43">
        <v>1400</v>
      </c>
      <c r="F298" s="43">
        <v>2496</v>
      </c>
    </row>
    <row r="299" spans="3:6" x14ac:dyDescent="0.25">
      <c r="C299" s="41" t="s">
        <v>12</v>
      </c>
      <c r="D299" s="43">
        <v>650</v>
      </c>
      <c r="E299" s="43">
        <v>850</v>
      </c>
      <c r="F299" s="43">
        <v>1500</v>
      </c>
    </row>
    <row r="300" spans="3:6" x14ac:dyDescent="0.25">
      <c r="C300" s="41" t="s">
        <v>136</v>
      </c>
      <c r="D300" s="43">
        <v>150</v>
      </c>
      <c r="E300" s="43">
        <v>150</v>
      </c>
      <c r="F300" s="43">
        <v>300</v>
      </c>
    </row>
    <row r="301" spans="3:6" x14ac:dyDescent="0.25">
      <c r="C301" s="41" t="s">
        <v>133</v>
      </c>
      <c r="D301" s="43">
        <v>0</v>
      </c>
      <c r="E301" s="43">
        <v>0</v>
      </c>
      <c r="F301" s="43">
        <v>0</v>
      </c>
    </row>
    <row r="302" spans="3:6" x14ac:dyDescent="0.25">
      <c r="C302" s="41" t="s">
        <v>134</v>
      </c>
      <c r="D302" s="43">
        <v>100</v>
      </c>
      <c r="E302" s="43">
        <v>100</v>
      </c>
      <c r="F302" s="43">
        <v>200</v>
      </c>
    </row>
    <row r="303" spans="3:6" x14ac:dyDescent="0.25">
      <c r="C303" s="41" t="s">
        <v>135</v>
      </c>
      <c r="D303" s="43">
        <v>400</v>
      </c>
      <c r="E303" s="43">
        <v>600</v>
      </c>
      <c r="F303" s="43">
        <v>1000</v>
      </c>
    </row>
    <row r="304" spans="3:6" x14ac:dyDescent="0.25">
      <c r="C304" s="41" t="s">
        <v>83</v>
      </c>
      <c r="D304" s="43">
        <v>935</v>
      </c>
      <c r="E304" s="43">
        <v>805</v>
      </c>
      <c r="F304" s="43">
        <v>1740</v>
      </c>
    </row>
    <row r="305" spans="3:6" x14ac:dyDescent="0.25">
      <c r="C305" s="41" t="s">
        <v>136</v>
      </c>
      <c r="D305" s="43">
        <v>200</v>
      </c>
      <c r="E305" s="43">
        <v>100</v>
      </c>
      <c r="F305" s="43">
        <v>300</v>
      </c>
    </row>
    <row r="306" spans="3:6" x14ac:dyDescent="0.25">
      <c r="C306" s="41" t="s">
        <v>133</v>
      </c>
      <c r="D306" s="43">
        <v>610</v>
      </c>
      <c r="E306" s="43">
        <v>580</v>
      </c>
      <c r="F306" s="43">
        <v>1190</v>
      </c>
    </row>
    <row r="307" spans="3:6" x14ac:dyDescent="0.25">
      <c r="C307" s="41" t="s">
        <v>134</v>
      </c>
      <c r="D307" s="43">
        <v>0</v>
      </c>
      <c r="E307" s="43">
        <v>0</v>
      </c>
      <c r="F307" s="43">
        <v>0</v>
      </c>
    </row>
    <row r="308" spans="3:6" x14ac:dyDescent="0.25">
      <c r="C308" s="41" t="s">
        <v>135</v>
      </c>
      <c r="D308" s="43">
        <v>125</v>
      </c>
      <c r="E308" s="43">
        <v>125</v>
      </c>
      <c r="F308" s="43">
        <v>250</v>
      </c>
    </row>
    <row r="309" spans="3:6" x14ac:dyDescent="0.25">
      <c r="C309" s="41" t="s">
        <v>18</v>
      </c>
      <c r="D309" s="43">
        <v>2625</v>
      </c>
      <c r="E309" s="43">
        <v>2600</v>
      </c>
      <c r="F309" s="43">
        <v>5225</v>
      </c>
    </row>
    <row r="310" spans="3:6" x14ac:dyDescent="0.25">
      <c r="C310" s="41" t="s">
        <v>136</v>
      </c>
      <c r="D310" s="43">
        <v>300</v>
      </c>
      <c r="E310" s="43">
        <v>200</v>
      </c>
      <c r="F310" s="43">
        <v>500</v>
      </c>
    </row>
    <row r="311" spans="3:6" x14ac:dyDescent="0.25">
      <c r="C311" s="41" t="s">
        <v>133</v>
      </c>
      <c r="D311" s="43">
        <v>2100</v>
      </c>
      <c r="E311" s="43">
        <v>2175</v>
      </c>
      <c r="F311" s="43">
        <v>4275</v>
      </c>
    </row>
    <row r="312" spans="3:6" x14ac:dyDescent="0.25">
      <c r="C312" s="41" t="s">
        <v>134</v>
      </c>
      <c r="D312" s="43">
        <v>0</v>
      </c>
      <c r="E312" s="43">
        <v>0</v>
      </c>
      <c r="F312" s="43">
        <v>0</v>
      </c>
    </row>
    <row r="313" spans="3:6" x14ac:dyDescent="0.25">
      <c r="C313" s="41" t="s">
        <v>135</v>
      </c>
      <c r="D313" s="43">
        <v>225</v>
      </c>
      <c r="E313" s="43">
        <v>225</v>
      </c>
      <c r="F313" s="43">
        <v>450</v>
      </c>
    </row>
    <row r="314" spans="3:6" x14ac:dyDescent="0.25">
      <c r="C314" s="41" t="s">
        <v>69</v>
      </c>
      <c r="D314" s="43">
        <v>1827.2742052023123</v>
      </c>
      <c r="E314" s="43">
        <v>1935.6273842241274</v>
      </c>
      <c r="F314" s="43">
        <v>3762.9015894264394</v>
      </c>
    </row>
    <row r="315" spans="3:6" x14ac:dyDescent="0.25">
      <c r="C315" s="41" t="s">
        <v>136</v>
      </c>
      <c r="D315" s="43">
        <v>387.27420520231215</v>
      </c>
      <c r="E315" s="43">
        <v>455.6273842241273</v>
      </c>
      <c r="F315" s="43">
        <v>842.90158942643939</v>
      </c>
    </row>
    <row r="316" spans="3:6" x14ac:dyDescent="0.25">
      <c r="C316" s="41" t="s">
        <v>133</v>
      </c>
      <c r="D316" s="43">
        <v>500</v>
      </c>
      <c r="E316" s="43">
        <v>500</v>
      </c>
      <c r="F316" s="43">
        <v>1000</v>
      </c>
    </row>
    <row r="317" spans="3:6" x14ac:dyDescent="0.25">
      <c r="C317" s="41" t="s">
        <v>134</v>
      </c>
      <c r="D317" s="43">
        <v>300</v>
      </c>
      <c r="E317" s="43">
        <v>300</v>
      </c>
      <c r="F317" s="43">
        <v>600</v>
      </c>
    </row>
    <row r="318" spans="3:6" x14ac:dyDescent="0.25">
      <c r="C318" s="41" t="s">
        <v>135</v>
      </c>
      <c r="D318" s="43">
        <v>640</v>
      </c>
      <c r="E318" s="43">
        <v>680</v>
      </c>
      <c r="F318" s="43">
        <v>1320</v>
      </c>
    </row>
    <row r="319" spans="3:6" x14ac:dyDescent="0.25">
      <c r="C319" s="41" t="s">
        <v>90</v>
      </c>
      <c r="D319" s="43">
        <v>1013.6027817919075</v>
      </c>
      <c r="E319" s="43">
        <v>867.81242052586242</v>
      </c>
      <c r="F319" s="43">
        <v>1881.4152023177699</v>
      </c>
    </row>
    <row r="320" spans="3:6" x14ac:dyDescent="0.25">
      <c r="C320" s="41" t="s">
        <v>136</v>
      </c>
      <c r="D320" s="43">
        <v>373.60278179190755</v>
      </c>
      <c r="E320" s="43">
        <v>286.81242052586242</v>
      </c>
      <c r="F320" s="43">
        <v>660.41520231776997</v>
      </c>
    </row>
    <row r="321" spans="3:6" x14ac:dyDescent="0.25">
      <c r="C321" s="41" t="s">
        <v>133</v>
      </c>
      <c r="D321" s="43">
        <v>340</v>
      </c>
      <c r="E321" s="43">
        <v>331</v>
      </c>
      <c r="F321" s="43">
        <v>671</v>
      </c>
    </row>
    <row r="322" spans="3:6" x14ac:dyDescent="0.25">
      <c r="C322" s="41" t="s">
        <v>134</v>
      </c>
      <c r="D322" s="43">
        <v>0</v>
      </c>
      <c r="E322" s="43">
        <v>0</v>
      </c>
      <c r="F322" s="43">
        <v>0</v>
      </c>
    </row>
    <row r="323" spans="3:6" x14ac:dyDescent="0.25">
      <c r="C323" s="41" t="s">
        <v>135</v>
      </c>
      <c r="D323" s="43">
        <v>300</v>
      </c>
      <c r="E323" s="43">
        <v>250</v>
      </c>
      <c r="F323" s="43">
        <v>550</v>
      </c>
    </row>
    <row r="324" spans="3:6" x14ac:dyDescent="0.25">
      <c r="C324" s="41" t="s">
        <v>68</v>
      </c>
      <c r="D324" s="43">
        <v>460.32369942196533</v>
      </c>
      <c r="E324" s="43">
        <v>445.38844907502357</v>
      </c>
      <c r="F324" s="43">
        <v>905.7121484969889</v>
      </c>
    </row>
    <row r="325" spans="3:6" x14ac:dyDescent="0.25">
      <c r="C325" s="41" t="s">
        <v>136</v>
      </c>
      <c r="D325" s="43">
        <v>153.32369942196533</v>
      </c>
      <c r="E325" s="43">
        <v>120.3884490750236</v>
      </c>
      <c r="F325" s="43">
        <v>273.7121484969889</v>
      </c>
    </row>
    <row r="326" spans="3:6" x14ac:dyDescent="0.25">
      <c r="C326" s="41" t="s">
        <v>133</v>
      </c>
      <c r="D326" s="43">
        <v>0</v>
      </c>
      <c r="E326" s="43">
        <v>0</v>
      </c>
      <c r="F326" s="43">
        <v>0</v>
      </c>
    </row>
    <row r="327" spans="3:6" x14ac:dyDescent="0.25">
      <c r="C327" s="41" t="s">
        <v>134</v>
      </c>
      <c r="D327" s="43">
        <v>0</v>
      </c>
      <c r="E327" s="43">
        <v>0</v>
      </c>
      <c r="F327" s="43">
        <v>0</v>
      </c>
    </row>
    <row r="328" spans="3:6" x14ac:dyDescent="0.25">
      <c r="C328" s="41" t="s">
        <v>135</v>
      </c>
      <c r="D328" s="43">
        <v>307</v>
      </c>
      <c r="E328" s="43">
        <v>325</v>
      </c>
      <c r="F328" s="43">
        <v>632</v>
      </c>
    </row>
    <row r="329" spans="3:6" x14ac:dyDescent="0.25">
      <c r="C329" s="41" t="s">
        <v>25</v>
      </c>
      <c r="D329" s="43">
        <v>1353.3236994219653</v>
      </c>
      <c r="E329" s="43">
        <v>1373</v>
      </c>
      <c r="F329" s="43">
        <v>2726.3236994219651</v>
      </c>
    </row>
    <row r="330" spans="3:6" x14ac:dyDescent="0.25">
      <c r="C330" s="41" t="s">
        <v>136</v>
      </c>
      <c r="D330" s="43">
        <v>387.32369942196533</v>
      </c>
      <c r="E330" s="43">
        <v>269</v>
      </c>
      <c r="F330" s="43">
        <v>656.32369942196533</v>
      </c>
    </row>
    <row r="331" spans="3:6" x14ac:dyDescent="0.25">
      <c r="C331" s="41" t="s">
        <v>133</v>
      </c>
      <c r="D331" s="43">
        <v>0</v>
      </c>
      <c r="E331" s="43">
        <v>0</v>
      </c>
      <c r="F331" s="43">
        <v>0</v>
      </c>
    </row>
    <row r="332" spans="3:6" x14ac:dyDescent="0.25">
      <c r="C332" s="41" t="s">
        <v>134</v>
      </c>
      <c r="D332" s="43">
        <v>130</v>
      </c>
      <c r="E332" s="43">
        <v>104</v>
      </c>
      <c r="F332" s="43">
        <v>234</v>
      </c>
    </row>
    <row r="333" spans="3:6" x14ac:dyDescent="0.25">
      <c r="C333" s="41" t="s">
        <v>135</v>
      </c>
      <c r="D333" s="43">
        <v>836</v>
      </c>
      <c r="E333" s="43">
        <v>1000</v>
      </c>
      <c r="F333" s="43">
        <v>1836</v>
      </c>
    </row>
    <row r="334" spans="3:6" x14ac:dyDescent="0.25">
      <c r="C334" s="41" t="s">
        <v>66</v>
      </c>
      <c r="D334" s="43">
        <v>1336</v>
      </c>
      <c r="E334" s="43">
        <v>1450</v>
      </c>
      <c r="F334" s="43">
        <v>2786</v>
      </c>
    </row>
    <row r="335" spans="3:6" x14ac:dyDescent="0.25">
      <c r="C335" s="41" t="s">
        <v>136</v>
      </c>
      <c r="D335" s="43">
        <v>300</v>
      </c>
      <c r="E335" s="43">
        <v>300</v>
      </c>
      <c r="F335" s="43">
        <v>600</v>
      </c>
    </row>
    <row r="336" spans="3:6" x14ac:dyDescent="0.25">
      <c r="C336" s="41" t="s">
        <v>133</v>
      </c>
      <c r="D336" s="43">
        <v>150</v>
      </c>
      <c r="E336" s="43">
        <v>150</v>
      </c>
      <c r="F336" s="43">
        <v>300</v>
      </c>
    </row>
    <row r="337" spans="3:6" x14ac:dyDescent="0.25">
      <c r="C337" s="41" t="s">
        <v>134</v>
      </c>
      <c r="D337" s="43">
        <v>0</v>
      </c>
      <c r="E337" s="43">
        <v>0</v>
      </c>
      <c r="F337" s="43">
        <v>0</v>
      </c>
    </row>
    <row r="338" spans="3:6" x14ac:dyDescent="0.25">
      <c r="C338" s="41" t="s">
        <v>135</v>
      </c>
      <c r="D338" s="43">
        <v>886</v>
      </c>
      <c r="E338" s="43">
        <v>1000</v>
      </c>
      <c r="F338" s="43">
        <v>1886</v>
      </c>
    </row>
    <row r="339" spans="3:6" x14ac:dyDescent="0.25">
      <c r="C339" s="41" t="s">
        <v>57</v>
      </c>
      <c r="D339" s="43">
        <v>2360</v>
      </c>
      <c r="E339" s="43">
        <v>2485</v>
      </c>
      <c r="F339" s="43">
        <v>4845</v>
      </c>
    </row>
    <row r="340" spans="3:6" x14ac:dyDescent="0.25">
      <c r="C340" s="41" t="s">
        <v>136</v>
      </c>
      <c r="D340" s="43">
        <v>30</v>
      </c>
      <c r="E340" s="43">
        <v>30</v>
      </c>
      <c r="F340" s="43">
        <v>60</v>
      </c>
    </row>
    <row r="341" spans="3:6" x14ac:dyDescent="0.25">
      <c r="C341" s="41" t="s">
        <v>133</v>
      </c>
      <c r="D341" s="43">
        <v>1300</v>
      </c>
      <c r="E341" s="43">
        <v>1325</v>
      </c>
      <c r="F341" s="43">
        <v>2625</v>
      </c>
    </row>
    <row r="342" spans="3:6" x14ac:dyDescent="0.25">
      <c r="C342" s="41" t="s">
        <v>134</v>
      </c>
      <c r="D342" s="43">
        <v>0</v>
      </c>
      <c r="E342" s="43">
        <v>0</v>
      </c>
      <c r="F342" s="43">
        <v>0</v>
      </c>
    </row>
    <row r="343" spans="3:6" x14ac:dyDescent="0.25">
      <c r="C343" s="41" t="s">
        <v>135</v>
      </c>
      <c r="D343" s="43">
        <v>1030</v>
      </c>
      <c r="E343" s="43">
        <v>1130</v>
      </c>
      <c r="F343" s="43">
        <v>2160</v>
      </c>
    </row>
    <row r="344" spans="3:6" x14ac:dyDescent="0.25">
      <c r="C344" s="41" t="s">
        <v>80</v>
      </c>
      <c r="D344" s="43">
        <v>1834</v>
      </c>
      <c r="E344" s="43">
        <v>1836.5971122687558</v>
      </c>
      <c r="F344" s="43">
        <v>3670.5971122687561</v>
      </c>
    </row>
    <row r="345" spans="3:6" x14ac:dyDescent="0.25">
      <c r="C345" s="41" t="s">
        <v>136</v>
      </c>
      <c r="D345" s="43">
        <v>500</v>
      </c>
      <c r="E345" s="43">
        <v>467.59711226875589</v>
      </c>
      <c r="F345" s="43">
        <v>967.59711226875584</v>
      </c>
    </row>
    <row r="346" spans="3:6" x14ac:dyDescent="0.25">
      <c r="C346" s="41" t="s">
        <v>133</v>
      </c>
      <c r="D346" s="43">
        <v>500</v>
      </c>
      <c r="E346" s="43">
        <v>500</v>
      </c>
      <c r="F346" s="43">
        <v>1000</v>
      </c>
    </row>
    <row r="347" spans="3:6" x14ac:dyDescent="0.25">
      <c r="C347" s="41" t="s">
        <v>134</v>
      </c>
      <c r="D347" s="43">
        <v>150</v>
      </c>
      <c r="E347" s="43">
        <v>150</v>
      </c>
      <c r="F347" s="43">
        <v>300</v>
      </c>
    </row>
    <row r="348" spans="3:6" x14ac:dyDescent="0.25">
      <c r="C348" s="41" t="s">
        <v>135</v>
      </c>
      <c r="D348" s="43">
        <v>684</v>
      </c>
      <c r="E348" s="43">
        <v>719</v>
      </c>
      <c r="F348" s="43">
        <v>1403</v>
      </c>
    </row>
    <row r="349" spans="3:6" x14ac:dyDescent="0.25">
      <c r="C349" s="41" t="s">
        <v>17</v>
      </c>
      <c r="D349" s="43">
        <v>12787.1699783237</v>
      </c>
      <c r="E349" s="43">
        <v>12530</v>
      </c>
      <c r="F349" s="43">
        <v>25317.169978323698</v>
      </c>
    </row>
    <row r="350" spans="3:6" x14ac:dyDescent="0.25">
      <c r="C350" s="41" t="s">
        <v>136</v>
      </c>
      <c r="D350" s="43">
        <v>1009.1699783236994</v>
      </c>
      <c r="E350" s="43">
        <v>1200</v>
      </c>
      <c r="F350" s="43">
        <v>2209.1699783236995</v>
      </c>
    </row>
    <row r="351" spans="3:6" x14ac:dyDescent="0.25">
      <c r="C351" s="41" t="s">
        <v>133</v>
      </c>
      <c r="D351" s="43">
        <v>7500</v>
      </c>
      <c r="E351" s="43">
        <v>7300</v>
      </c>
      <c r="F351" s="43">
        <v>14800</v>
      </c>
    </row>
    <row r="352" spans="3:6" x14ac:dyDescent="0.25">
      <c r="C352" s="41" t="s">
        <v>134</v>
      </c>
      <c r="D352" s="43">
        <v>0</v>
      </c>
      <c r="E352" s="43">
        <v>0</v>
      </c>
      <c r="F352" s="43">
        <v>0</v>
      </c>
    </row>
    <row r="353" spans="3:6" x14ac:dyDescent="0.25">
      <c r="C353" s="41" t="s">
        <v>135</v>
      </c>
      <c r="D353" s="43">
        <v>4278</v>
      </c>
      <c r="E353" s="43">
        <v>4030</v>
      </c>
      <c r="F353" s="43">
        <v>8308</v>
      </c>
    </row>
    <row r="354" spans="3:6" x14ac:dyDescent="0.25">
      <c r="C354" s="41" t="s">
        <v>45</v>
      </c>
      <c r="D354" s="43">
        <v>2250</v>
      </c>
      <c r="E354" s="43">
        <v>2120</v>
      </c>
      <c r="F354" s="43">
        <v>4370</v>
      </c>
    </row>
    <row r="355" spans="3:6" x14ac:dyDescent="0.25">
      <c r="C355" s="41" t="s">
        <v>136</v>
      </c>
      <c r="D355" s="43">
        <v>70</v>
      </c>
      <c r="E355" s="43">
        <v>70</v>
      </c>
      <c r="F355" s="43">
        <v>140</v>
      </c>
    </row>
    <row r="356" spans="3:6" x14ac:dyDescent="0.25">
      <c r="C356" s="41" t="s">
        <v>133</v>
      </c>
      <c r="D356" s="43">
        <v>880</v>
      </c>
      <c r="E356" s="43">
        <v>850</v>
      </c>
      <c r="F356" s="43">
        <v>1730</v>
      </c>
    </row>
    <row r="357" spans="3:6" x14ac:dyDescent="0.25">
      <c r="C357" s="41" t="s">
        <v>134</v>
      </c>
      <c r="D357" s="43">
        <v>0</v>
      </c>
      <c r="E357" s="43">
        <v>0</v>
      </c>
      <c r="F357" s="43">
        <v>0</v>
      </c>
    </row>
    <row r="358" spans="3:6" x14ac:dyDescent="0.25">
      <c r="C358" s="41" t="s">
        <v>135</v>
      </c>
      <c r="D358" s="43">
        <v>1300</v>
      </c>
      <c r="E358" s="43">
        <v>1200</v>
      </c>
      <c r="F358" s="43">
        <v>2500</v>
      </c>
    </row>
    <row r="359" spans="3:6" x14ac:dyDescent="0.25">
      <c r="C359" s="41" t="s">
        <v>59</v>
      </c>
      <c r="D359" s="43">
        <v>1020</v>
      </c>
      <c r="E359" s="43">
        <v>1170</v>
      </c>
      <c r="F359" s="43">
        <v>2190</v>
      </c>
    </row>
    <row r="360" spans="3:6" x14ac:dyDescent="0.25">
      <c r="C360" s="41" t="s">
        <v>131</v>
      </c>
      <c r="D360" s="43">
        <v>10</v>
      </c>
      <c r="E360" s="43">
        <v>10</v>
      </c>
      <c r="F360" s="43">
        <v>20</v>
      </c>
    </row>
    <row r="361" spans="3:6" x14ac:dyDescent="0.25">
      <c r="C361" s="41" t="s">
        <v>133</v>
      </c>
      <c r="D361" s="43">
        <v>400</v>
      </c>
      <c r="E361" s="43">
        <v>400</v>
      </c>
      <c r="F361" s="43">
        <v>800</v>
      </c>
    </row>
    <row r="362" spans="3:6" x14ac:dyDescent="0.25">
      <c r="C362" s="41" t="s">
        <v>134</v>
      </c>
      <c r="D362" s="43">
        <v>0</v>
      </c>
      <c r="E362" s="43">
        <v>0</v>
      </c>
      <c r="F362" s="43">
        <v>0</v>
      </c>
    </row>
    <row r="363" spans="3:6" x14ac:dyDescent="0.25">
      <c r="C363" s="41" t="s">
        <v>135</v>
      </c>
      <c r="D363" s="43">
        <v>610</v>
      </c>
      <c r="E363" s="43">
        <v>760</v>
      </c>
      <c r="F363" s="43">
        <v>1370</v>
      </c>
    </row>
    <row r="364" spans="3:6" x14ac:dyDescent="0.25">
      <c r="C364" s="41" t="s">
        <v>35</v>
      </c>
      <c r="D364" s="43">
        <v>897</v>
      </c>
      <c r="E364" s="43">
        <v>938</v>
      </c>
      <c r="F364" s="43">
        <v>1835</v>
      </c>
    </row>
    <row r="365" spans="3:6" x14ac:dyDescent="0.25">
      <c r="C365" s="41" t="s">
        <v>136</v>
      </c>
      <c r="D365" s="43">
        <v>250</v>
      </c>
      <c r="E365" s="43">
        <v>250</v>
      </c>
      <c r="F365" s="43">
        <v>500</v>
      </c>
    </row>
    <row r="366" spans="3:6" x14ac:dyDescent="0.25">
      <c r="C366" s="41" t="s">
        <v>133</v>
      </c>
      <c r="D366" s="43">
        <v>0</v>
      </c>
      <c r="E366" s="43">
        <v>0</v>
      </c>
      <c r="F366" s="43">
        <v>0</v>
      </c>
    </row>
    <row r="367" spans="3:6" x14ac:dyDescent="0.25">
      <c r="C367" s="41" t="s">
        <v>134</v>
      </c>
      <c r="D367" s="43">
        <v>0</v>
      </c>
      <c r="E367" s="43">
        <v>0</v>
      </c>
      <c r="F367" s="43">
        <v>0</v>
      </c>
    </row>
    <row r="368" spans="3:6" x14ac:dyDescent="0.25">
      <c r="C368" s="41" t="s">
        <v>135</v>
      </c>
      <c r="D368" s="43">
        <v>647</v>
      </c>
      <c r="E368" s="43">
        <v>688</v>
      </c>
      <c r="F368" s="43">
        <v>1335</v>
      </c>
    </row>
    <row r="369" spans="3:6" x14ac:dyDescent="0.25">
      <c r="C369" s="41" t="s">
        <v>70</v>
      </c>
      <c r="D369" s="43">
        <v>4865</v>
      </c>
      <c r="E369" s="43">
        <v>4521</v>
      </c>
      <c r="F369" s="43">
        <v>9386</v>
      </c>
    </row>
    <row r="370" spans="3:6" x14ac:dyDescent="0.25">
      <c r="C370" s="41" t="s">
        <v>136</v>
      </c>
      <c r="D370" s="43">
        <v>600</v>
      </c>
      <c r="E370" s="43">
        <v>600</v>
      </c>
      <c r="F370" s="43">
        <v>1200</v>
      </c>
    </row>
    <row r="371" spans="3:6" x14ac:dyDescent="0.25">
      <c r="C371" s="41" t="s">
        <v>133</v>
      </c>
      <c r="D371" s="43">
        <v>2500</v>
      </c>
      <c r="E371" s="43">
        <v>2386</v>
      </c>
      <c r="F371" s="43">
        <v>4886</v>
      </c>
    </row>
    <row r="372" spans="3:6" x14ac:dyDescent="0.25">
      <c r="C372" s="41" t="s">
        <v>134</v>
      </c>
      <c r="D372" s="43">
        <v>200</v>
      </c>
      <c r="E372" s="43">
        <v>200</v>
      </c>
      <c r="F372" s="43">
        <v>400</v>
      </c>
    </row>
    <row r="373" spans="3:6" x14ac:dyDescent="0.25">
      <c r="C373" s="41" t="s">
        <v>135</v>
      </c>
      <c r="D373" s="43">
        <v>1565</v>
      </c>
      <c r="E373" s="43">
        <v>1335</v>
      </c>
      <c r="F373" s="43">
        <v>2900</v>
      </c>
    </row>
    <row r="374" spans="3:6" x14ac:dyDescent="0.25">
      <c r="C374" s="41" t="s">
        <v>64</v>
      </c>
      <c r="D374" s="43">
        <v>531.18677745664741</v>
      </c>
      <c r="E374" s="43">
        <v>436.5293900488125</v>
      </c>
      <c r="F374" s="43">
        <v>967.71616750545991</v>
      </c>
    </row>
    <row r="375" spans="3:6" x14ac:dyDescent="0.25">
      <c r="C375" s="41" t="s">
        <v>136</v>
      </c>
      <c r="D375" s="43">
        <v>331.18677745664741</v>
      </c>
      <c r="E375" s="43">
        <v>236.5293900488125</v>
      </c>
      <c r="F375" s="43">
        <v>567.71616750545991</v>
      </c>
    </row>
    <row r="376" spans="3:6" x14ac:dyDescent="0.25">
      <c r="C376" s="41" t="s">
        <v>133</v>
      </c>
      <c r="D376" s="43">
        <v>0</v>
      </c>
      <c r="E376" s="43">
        <v>0</v>
      </c>
      <c r="F376" s="43">
        <v>0</v>
      </c>
    </row>
    <row r="377" spans="3:6" x14ac:dyDescent="0.25">
      <c r="C377" s="41" t="s">
        <v>134</v>
      </c>
      <c r="D377" s="43">
        <v>0</v>
      </c>
      <c r="E377" s="43">
        <v>0</v>
      </c>
      <c r="F377" s="43">
        <v>0</v>
      </c>
    </row>
    <row r="378" spans="3:6" x14ac:dyDescent="0.25">
      <c r="C378" s="41" t="s">
        <v>135</v>
      </c>
      <c r="D378" s="43">
        <v>200</v>
      </c>
      <c r="E378" s="43">
        <v>200</v>
      </c>
      <c r="F378" s="43">
        <v>400</v>
      </c>
    </row>
    <row r="379" spans="3:6" x14ac:dyDescent="0.25">
      <c r="C379" s="41" t="s">
        <v>43</v>
      </c>
      <c r="D379" s="43">
        <v>900</v>
      </c>
      <c r="E379" s="43">
        <v>900</v>
      </c>
      <c r="F379" s="43">
        <v>1800</v>
      </c>
    </row>
    <row r="380" spans="3:6" x14ac:dyDescent="0.25">
      <c r="C380" s="41" t="s">
        <v>136</v>
      </c>
      <c r="D380" s="43">
        <v>100</v>
      </c>
      <c r="E380" s="43">
        <v>100</v>
      </c>
      <c r="F380" s="43">
        <v>200</v>
      </c>
    </row>
    <row r="381" spans="3:6" x14ac:dyDescent="0.25">
      <c r="C381" s="41" t="s">
        <v>133</v>
      </c>
      <c r="D381" s="43">
        <v>0</v>
      </c>
      <c r="E381" s="43">
        <v>0</v>
      </c>
      <c r="F381" s="43">
        <v>0</v>
      </c>
    </row>
    <row r="382" spans="3:6" x14ac:dyDescent="0.25">
      <c r="C382" s="41" t="s">
        <v>134</v>
      </c>
      <c r="D382" s="43">
        <v>0</v>
      </c>
      <c r="E382" s="43">
        <v>0</v>
      </c>
      <c r="F382" s="43">
        <v>0</v>
      </c>
    </row>
    <row r="383" spans="3:6" x14ac:dyDescent="0.25">
      <c r="C383" s="41" t="s">
        <v>135</v>
      </c>
      <c r="D383" s="43">
        <v>800</v>
      </c>
      <c r="E383" s="43">
        <v>800</v>
      </c>
      <c r="F383" s="43">
        <v>1600</v>
      </c>
    </row>
    <row r="384" spans="3:6" x14ac:dyDescent="0.25">
      <c r="C384" s="41" t="s">
        <v>27</v>
      </c>
      <c r="D384" s="43">
        <v>2365.7397037572255</v>
      </c>
      <c r="E384" s="43">
        <v>2587.7267320234628</v>
      </c>
      <c r="F384" s="43">
        <v>4953.4664357806887</v>
      </c>
    </row>
    <row r="385" spans="3:6" x14ac:dyDescent="0.25">
      <c r="C385" s="41" t="s">
        <v>136</v>
      </c>
      <c r="D385" s="43">
        <v>965.73970375722547</v>
      </c>
      <c r="E385" s="43">
        <v>1037.7267320234628</v>
      </c>
      <c r="F385" s="43">
        <v>2003.4664357806882</v>
      </c>
    </row>
    <row r="386" spans="3:6" x14ac:dyDescent="0.25">
      <c r="C386" s="41" t="s">
        <v>133</v>
      </c>
      <c r="D386" s="43">
        <v>300</v>
      </c>
      <c r="E386" s="43">
        <v>300</v>
      </c>
      <c r="F386" s="43">
        <v>600</v>
      </c>
    </row>
    <row r="387" spans="3:6" x14ac:dyDescent="0.25">
      <c r="C387" s="41" t="s">
        <v>134</v>
      </c>
      <c r="D387" s="43">
        <v>100</v>
      </c>
      <c r="E387" s="43">
        <v>100</v>
      </c>
      <c r="F387" s="43">
        <v>200</v>
      </c>
    </row>
    <row r="388" spans="3:6" x14ac:dyDescent="0.25">
      <c r="C388" s="41" t="s">
        <v>135</v>
      </c>
      <c r="D388" s="43">
        <v>1000</v>
      </c>
      <c r="E388" s="43">
        <v>1150</v>
      </c>
      <c r="F388" s="43">
        <v>2150</v>
      </c>
    </row>
    <row r="389" spans="3:6" x14ac:dyDescent="0.25">
      <c r="C389" s="41" t="s">
        <v>14</v>
      </c>
      <c r="D389" s="43">
        <v>1750</v>
      </c>
      <c r="E389" s="43">
        <v>1600</v>
      </c>
      <c r="F389" s="43">
        <v>3350</v>
      </c>
    </row>
    <row r="390" spans="3:6" x14ac:dyDescent="0.25">
      <c r="C390" s="41" t="s">
        <v>136</v>
      </c>
      <c r="D390" s="43">
        <v>200</v>
      </c>
      <c r="E390" s="43">
        <v>200</v>
      </c>
      <c r="F390" s="43">
        <v>400</v>
      </c>
    </row>
    <row r="391" spans="3:6" x14ac:dyDescent="0.25">
      <c r="C391" s="41" t="s">
        <v>133</v>
      </c>
      <c r="D391" s="43">
        <v>1200</v>
      </c>
      <c r="E391" s="43">
        <v>1200</v>
      </c>
      <c r="F391" s="43">
        <v>2400</v>
      </c>
    </row>
    <row r="392" spans="3:6" x14ac:dyDescent="0.25">
      <c r="C392" s="41" t="s">
        <v>134</v>
      </c>
      <c r="D392" s="43">
        <v>0</v>
      </c>
      <c r="E392" s="43">
        <v>0</v>
      </c>
      <c r="F392" s="43">
        <v>0</v>
      </c>
    </row>
    <row r="393" spans="3:6" x14ac:dyDescent="0.25">
      <c r="C393" s="41" t="s">
        <v>135</v>
      </c>
      <c r="D393" s="43">
        <v>350</v>
      </c>
      <c r="E393" s="43">
        <v>200</v>
      </c>
      <c r="F393" s="43">
        <v>550</v>
      </c>
    </row>
    <row r="394" spans="3:6" x14ac:dyDescent="0.25">
      <c r="C394" s="41" t="s">
        <v>39</v>
      </c>
      <c r="D394" s="43">
        <v>128.66184971098266</v>
      </c>
      <c r="E394" s="43">
        <v>156.9256327166824</v>
      </c>
      <c r="F394" s="43">
        <v>285.58748242766507</v>
      </c>
    </row>
    <row r="395" spans="3:6" x14ac:dyDescent="0.25">
      <c r="C395" s="41" t="s">
        <v>136</v>
      </c>
      <c r="D395" s="43">
        <v>84.661849710982665</v>
      </c>
      <c r="E395" s="43">
        <v>56.925632716682387</v>
      </c>
      <c r="F395" s="43">
        <v>141.58748242766507</v>
      </c>
    </row>
    <row r="396" spans="3:6" x14ac:dyDescent="0.25">
      <c r="C396" s="41" t="s">
        <v>133</v>
      </c>
      <c r="D396" s="43">
        <v>0</v>
      </c>
      <c r="E396" s="43">
        <v>0</v>
      </c>
      <c r="F396" s="43">
        <v>0</v>
      </c>
    </row>
    <row r="397" spans="3:6" x14ac:dyDescent="0.25">
      <c r="C397" s="41" t="s">
        <v>134</v>
      </c>
      <c r="D397" s="43">
        <v>0</v>
      </c>
      <c r="E397" s="43">
        <v>0</v>
      </c>
      <c r="F397" s="43">
        <v>0</v>
      </c>
    </row>
    <row r="398" spans="3:6" x14ac:dyDescent="0.25">
      <c r="C398" s="41" t="s">
        <v>135</v>
      </c>
      <c r="D398" s="43">
        <v>44</v>
      </c>
      <c r="E398" s="43">
        <v>100</v>
      </c>
      <c r="F398" s="43">
        <v>144</v>
      </c>
    </row>
    <row r="399" spans="3:6" x14ac:dyDescent="0.25">
      <c r="C399" s="41" t="s">
        <v>77</v>
      </c>
      <c r="D399" s="43">
        <v>5998.9154624277453</v>
      </c>
      <c r="E399" s="43">
        <v>5542.7314081791701</v>
      </c>
      <c r="F399" s="43">
        <v>11541.646870606917</v>
      </c>
    </row>
    <row r="400" spans="3:6" x14ac:dyDescent="0.25">
      <c r="C400" s="41" t="s">
        <v>136</v>
      </c>
      <c r="D400" s="43">
        <v>1012.9154624277456</v>
      </c>
      <c r="E400" s="43">
        <v>911.73140817917044</v>
      </c>
      <c r="F400" s="43">
        <v>1924.6468706069161</v>
      </c>
    </row>
    <row r="401" spans="3:6" x14ac:dyDescent="0.25">
      <c r="C401" s="41" t="s">
        <v>133</v>
      </c>
      <c r="D401" s="43">
        <v>2200</v>
      </c>
      <c r="E401" s="43">
        <v>2100</v>
      </c>
      <c r="F401" s="43">
        <v>4300</v>
      </c>
    </row>
    <row r="402" spans="3:6" x14ac:dyDescent="0.25">
      <c r="C402" s="41" t="s">
        <v>134</v>
      </c>
      <c r="D402" s="43">
        <v>0</v>
      </c>
      <c r="E402" s="43">
        <v>0</v>
      </c>
      <c r="F402" s="43">
        <v>0</v>
      </c>
    </row>
    <row r="403" spans="3:6" x14ac:dyDescent="0.25">
      <c r="C403" s="41" t="s">
        <v>135</v>
      </c>
      <c r="D403" s="43">
        <v>2786</v>
      </c>
      <c r="E403" s="43">
        <v>2531</v>
      </c>
      <c r="F403" s="43">
        <v>5317</v>
      </c>
    </row>
    <row r="404" spans="3:6" x14ac:dyDescent="0.25">
      <c r="C404" s="41" t="s">
        <v>103</v>
      </c>
      <c r="D404" s="43">
        <v>376</v>
      </c>
      <c r="E404" s="43">
        <v>300</v>
      </c>
      <c r="F404" s="43">
        <v>676</v>
      </c>
    </row>
    <row r="405" spans="3:6" x14ac:dyDescent="0.25">
      <c r="C405" s="41" t="s">
        <v>136</v>
      </c>
      <c r="D405" s="43">
        <v>75</v>
      </c>
      <c r="E405" s="43">
        <v>100</v>
      </c>
      <c r="F405" s="43">
        <v>175</v>
      </c>
    </row>
    <row r="406" spans="3:6" x14ac:dyDescent="0.25">
      <c r="C406" s="41" t="s">
        <v>133</v>
      </c>
      <c r="D406" s="43">
        <v>0</v>
      </c>
      <c r="E406" s="43">
        <v>0</v>
      </c>
      <c r="F406" s="43">
        <v>0</v>
      </c>
    </row>
    <row r="407" spans="3:6" x14ac:dyDescent="0.25">
      <c r="C407" s="41" t="s">
        <v>134</v>
      </c>
      <c r="D407" s="43">
        <v>0</v>
      </c>
      <c r="E407" s="43">
        <v>0</v>
      </c>
      <c r="F407" s="43">
        <v>0</v>
      </c>
    </row>
    <row r="408" spans="3:6" x14ac:dyDescent="0.25">
      <c r="C408" s="41" t="s">
        <v>135</v>
      </c>
      <c r="D408" s="43">
        <v>301</v>
      </c>
      <c r="E408" s="43">
        <v>200</v>
      </c>
      <c r="F408" s="43">
        <v>501</v>
      </c>
    </row>
    <row r="409" spans="3:6" x14ac:dyDescent="0.25">
      <c r="C409" s="41" t="s">
        <v>120</v>
      </c>
      <c r="D409" s="43">
        <v>252237.472280243</v>
      </c>
      <c r="E409" s="43">
        <v>241189.84720456126</v>
      </c>
      <c r="F409" s="43">
        <v>493427.31948480423</v>
      </c>
    </row>
  </sheetData>
  <printOptions horizontalCentered="1" verticalCentered="1"/>
  <pageMargins left="0" right="0" top="0" bottom="0" header="0" footer="0"/>
  <pageSetup paperSize="9" scale="60" fitToHeight="3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91"/>
  <sheetViews>
    <sheetView tabSelected="1" workbookViewId="0">
      <selection activeCell="C87" sqref="C87:E91"/>
    </sheetView>
  </sheetViews>
  <sheetFormatPr defaultRowHeight="15" x14ac:dyDescent="0.25"/>
  <cols>
    <col min="3" max="3" width="20" bestFit="1" customWidth="1"/>
    <col min="4" max="4" width="16.140625" customWidth="1"/>
    <col min="5" max="5" width="14" customWidth="1"/>
    <col min="6" max="6" width="15" customWidth="1"/>
  </cols>
  <sheetData>
    <row r="2" spans="3:6" ht="15.75" thickBot="1" x14ac:dyDescent="0.3"/>
    <row r="3" spans="3:6" ht="15.75" thickBot="1" x14ac:dyDescent="0.3">
      <c r="C3" s="85" t="s">
        <v>164</v>
      </c>
      <c r="D3" s="86"/>
      <c r="E3" s="86"/>
      <c r="F3" s="87"/>
    </row>
    <row r="4" spans="3:6" x14ac:dyDescent="0.25">
      <c r="D4" s="48"/>
      <c r="E4" s="66"/>
      <c r="F4" s="66"/>
    </row>
    <row r="5" spans="3:6" ht="38.25" x14ac:dyDescent="0.25">
      <c r="C5" s="31" t="s">
        <v>173</v>
      </c>
      <c r="D5" s="32" t="s">
        <v>152</v>
      </c>
      <c r="E5" s="65" t="s">
        <v>150</v>
      </c>
      <c r="F5" s="65" t="s">
        <v>129</v>
      </c>
    </row>
    <row r="6" spans="3:6" x14ac:dyDescent="0.25">
      <c r="C6" s="34" t="s">
        <v>19</v>
      </c>
      <c r="D6" s="67">
        <v>4515</v>
      </c>
      <c r="E6" s="68">
        <v>4869</v>
      </c>
      <c r="F6" s="68">
        <f>SUM(D6:E6)</f>
        <v>9384</v>
      </c>
    </row>
    <row r="7" spans="3:6" x14ac:dyDescent="0.25">
      <c r="C7" s="34" t="s">
        <v>48</v>
      </c>
      <c r="D7" s="67">
        <v>5300</v>
      </c>
      <c r="E7" s="68">
        <v>5275</v>
      </c>
      <c r="F7" s="68">
        <f t="shared" ref="F7:F70" si="0">SUM(D7:E7)</f>
        <v>10575</v>
      </c>
    </row>
    <row r="8" spans="3:6" x14ac:dyDescent="0.25">
      <c r="C8" s="34" t="s">
        <v>143</v>
      </c>
      <c r="D8" s="67">
        <v>7430</v>
      </c>
      <c r="E8" s="68">
        <v>7168</v>
      </c>
      <c r="F8" s="68">
        <f t="shared" si="0"/>
        <v>14598</v>
      </c>
    </row>
    <row r="9" spans="3:6" x14ac:dyDescent="0.25">
      <c r="C9" s="34" t="s">
        <v>13</v>
      </c>
      <c r="D9" s="67">
        <v>4350</v>
      </c>
      <c r="E9" s="68">
        <v>3940</v>
      </c>
      <c r="F9" s="68">
        <f t="shared" si="0"/>
        <v>8290</v>
      </c>
    </row>
    <row r="10" spans="3:6" x14ac:dyDescent="0.25">
      <c r="C10" s="34" t="s">
        <v>78</v>
      </c>
      <c r="D10" s="67">
        <v>728</v>
      </c>
      <c r="E10" s="68">
        <v>810</v>
      </c>
      <c r="F10" s="68">
        <f t="shared" si="0"/>
        <v>1538</v>
      </c>
    </row>
    <row r="11" spans="3:6" x14ac:dyDescent="0.25">
      <c r="C11" s="34" t="s">
        <v>76</v>
      </c>
      <c r="D11" s="67">
        <v>5060</v>
      </c>
      <c r="E11" s="68">
        <v>4697</v>
      </c>
      <c r="F11" s="68">
        <f t="shared" si="0"/>
        <v>9757</v>
      </c>
    </row>
    <row r="12" spans="3:6" x14ac:dyDescent="0.25">
      <c r="C12" s="34" t="s">
        <v>32</v>
      </c>
      <c r="D12" s="67">
        <v>6700</v>
      </c>
      <c r="E12" s="68">
        <v>5800</v>
      </c>
      <c r="F12" s="68">
        <f t="shared" si="0"/>
        <v>12500</v>
      </c>
    </row>
    <row r="13" spans="3:6" x14ac:dyDescent="0.25">
      <c r="C13" s="34" t="s">
        <v>63</v>
      </c>
      <c r="D13" s="67">
        <v>2033</v>
      </c>
      <c r="E13" s="68">
        <v>2001</v>
      </c>
      <c r="F13" s="68">
        <f t="shared" si="0"/>
        <v>4034</v>
      </c>
    </row>
    <row r="14" spans="3:6" x14ac:dyDescent="0.25">
      <c r="C14" s="34" t="s">
        <v>87</v>
      </c>
      <c r="D14" s="67">
        <v>950</v>
      </c>
      <c r="E14" s="68">
        <v>950</v>
      </c>
      <c r="F14" s="68">
        <f t="shared" si="0"/>
        <v>1900</v>
      </c>
    </row>
    <row r="15" spans="3:6" x14ac:dyDescent="0.25">
      <c r="C15" s="34" t="s">
        <v>67</v>
      </c>
      <c r="D15" s="67">
        <v>6640</v>
      </c>
      <c r="E15" s="68">
        <v>6462</v>
      </c>
      <c r="F15" s="68">
        <f t="shared" si="0"/>
        <v>13102</v>
      </c>
    </row>
    <row r="16" spans="3:6" x14ac:dyDescent="0.25">
      <c r="C16" s="34" t="s">
        <v>74</v>
      </c>
      <c r="D16" s="67">
        <v>2533</v>
      </c>
      <c r="E16" s="68">
        <v>2153</v>
      </c>
      <c r="F16" s="68">
        <f t="shared" si="0"/>
        <v>4686</v>
      </c>
    </row>
    <row r="17" spans="3:6" x14ac:dyDescent="0.25">
      <c r="C17" s="34" t="s">
        <v>9</v>
      </c>
      <c r="D17" s="67">
        <v>3427</v>
      </c>
      <c r="E17" s="68">
        <v>2756</v>
      </c>
      <c r="F17" s="68">
        <f t="shared" si="0"/>
        <v>6183</v>
      </c>
    </row>
    <row r="18" spans="3:6" x14ac:dyDescent="0.25">
      <c r="C18" s="34" t="s">
        <v>101</v>
      </c>
      <c r="D18" s="67">
        <v>359</v>
      </c>
      <c r="E18" s="68">
        <v>375</v>
      </c>
      <c r="F18" s="68">
        <f t="shared" si="0"/>
        <v>734</v>
      </c>
    </row>
    <row r="19" spans="3:6" x14ac:dyDescent="0.25">
      <c r="C19" s="34" t="s">
        <v>56</v>
      </c>
      <c r="D19" s="67">
        <v>1600</v>
      </c>
      <c r="E19" s="68">
        <v>1675</v>
      </c>
      <c r="F19" s="68">
        <f t="shared" si="0"/>
        <v>3275</v>
      </c>
    </row>
    <row r="20" spans="3:6" x14ac:dyDescent="0.25">
      <c r="C20" s="34" t="s">
        <v>58</v>
      </c>
      <c r="D20" s="67">
        <v>950</v>
      </c>
      <c r="E20" s="68">
        <v>940</v>
      </c>
      <c r="F20" s="68">
        <f t="shared" si="0"/>
        <v>1890</v>
      </c>
    </row>
    <row r="21" spans="3:6" x14ac:dyDescent="0.25">
      <c r="C21" s="34" t="s">
        <v>8</v>
      </c>
      <c r="D21" s="67">
        <v>2563</v>
      </c>
      <c r="E21" s="68">
        <v>2510</v>
      </c>
      <c r="F21" s="68">
        <f t="shared" si="0"/>
        <v>5073</v>
      </c>
    </row>
    <row r="22" spans="3:6" x14ac:dyDescent="0.25">
      <c r="C22" s="34" t="s">
        <v>40</v>
      </c>
      <c r="D22" s="67">
        <v>2450</v>
      </c>
      <c r="E22" s="68">
        <v>2400</v>
      </c>
      <c r="F22" s="68">
        <f t="shared" si="0"/>
        <v>4850</v>
      </c>
    </row>
    <row r="23" spans="3:6" x14ac:dyDescent="0.25">
      <c r="C23" s="34" t="s">
        <v>10</v>
      </c>
      <c r="D23" s="67">
        <v>1300</v>
      </c>
      <c r="E23" s="68">
        <v>1100</v>
      </c>
      <c r="F23" s="68">
        <f t="shared" si="0"/>
        <v>2400</v>
      </c>
    </row>
    <row r="24" spans="3:6" x14ac:dyDescent="0.25">
      <c r="C24" s="34" t="s">
        <v>26</v>
      </c>
      <c r="D24" s="67">
        <v>1574</v>
      </c>
      <c r="E24" s="68">
        <v>1268</v>
      </c>
      <c r="F24" s="68">
        <f t="shared" si="0"/>
        <v>2842</v>
      </c>
    </row>
    <row r="25" spans="3:6" x14ac:dyDescent="0.25">
      <c r="C25" s="34" t="s">
        <v>96</v>
      </c>
      <c r="D25" s="67">
        <v>2695</v>
      </c>
      <c r="E25" s="68">
        <v>2584</v>
      </c>
      <c r="F25" s="68">
        <f t="shared" si="0"/>
        <v>5279</v>
      </c>
    </row>
    <row r="26" spans="3:6" x14ac:dyDescent="0.25">
      <c r="C26" s="34" t="s">
        <v>6</v>
      </c>
      <c r="D26" s="67">
        <v>5035</v>
      </c>
      <c r="E26" s="68">
        <v>4709</v>
      </c>
      <c r="F26" s="68">
        <f t="shared" si="0"/>
        <v>9744</v>
      </c>
    </row>
    <row r="27" spans="3:6" x14ac:dyDescent="0.25">
      <c r="C27" s="34" t="s">
        <v>7</v>
      </c>
      <c r="D27" s="67">
        <v>2462</v>
      </c>
      <c r="E27" s="68">
        <v>2671</v>
      </c>
      <c r="F27" s="68">
        <f t="shared" si="0"/>
        <v>5133</v>
      </c>
    </row>
    <row r="28" spans="3:6" x14ac:dyDescent="0.25">
      <c r="C28" s="34" t="s">
        <v>29</v>
      </c>
      <c r="D28" s="67">
        <v>3606</v>
      </c>
      <c r="E28" s="68">
        <v>3280</v>
      </c>
      <c r="F28" s="68">
        <f t="shared" si="0"/>
        <v>6886</v>
      </c>
    </row>
    <row r="29" spans="3:6" x14ac:dyDescent="0.25">
      <c r="C29" s="34" t="s">
        <v>81</v>
      </c>
      <c r="D29" s="67">
        <v>6600</v>
      </c>
      <c r="E29" s="68">
        <v>6090</v>
      </c>
      <c r="F29" s="68">
        <f t="shared" si="0"/>
        <v>12690</v>
      </c>
    </row>
    <row r="30" spans="3:6" x14ac:dyDescent="0.25">
      <c r="C30" s="34" t="s">
        <v>73</v>
      </c>
      <c r="D30" s="67">
        <v>7862</v>
      </c>
      <c r="E30" s="68">
        <v>8374</v>
      </c>
      <c r="F30" s="68">
        <f t="shared" si="0"/>
        <v>16236</v>
      </c>
    </row>
    <row r="31" spans="3:6" x14ac:dyDescent="0.25">
      <c r="C31" s="34" t="s">
        <v>55</v>
      </c>
      <c r="D31" s="67">
        <v>4600</v>
      </c>
      <c r="E31" s="68">
        <v>4500</v>
      </c>
      <c r="F31" s="68">
        <f t="shared" si="0"/>
        <v>9100</v>
      </c>
    </row>
    <row r="32" spans="3:6" x14ac:dyDescent="0.25">
      <c r="C32" s="34" t="s">
        <v>140</v>
      </c>
      <c r="D32" s="67">
        <v>220</v>
      </c>
      <c r="E32" s="68">
        <v>50</v>
      </c>
      <c r="F32" s="68">
        <f t="shared" si="0"/>
        <v>270</v>
      </c>
    </row>
    <row r="33" spans="3:6" x14ac:dyDescent="0.25">
      <c r="C33" s="34" t="s">
        <v>36</v>
      </c>
      <c r="D33" s="67">
        <v>1554</v>
      </c>
      <c r="E33" s="68">
        <v>1375</v>
      </c>
      <c r="F33" s="68">
        <f t="shared" si="0"/>
        <v>2929</v>
      </c>
    </row>
    <row r="34" spans="3:6" x14ac:dyDescent="0.25">
      <c r="C34" s="34" t="s">
        <v>60</v>
      </c>
      <c r="D34" s="67">
        <v>9156</v>
      </c>
      <c r="E34" s="68">
        <v>8857</v>
      </c>
      <c r="F34" s="68">
        <f t="shared" si="0"/>
        <v>18013</v>
      </c>
    </row>
    <row r="35" spans="3:6" x14ac:dyDescent="0.25">
      <c r="C35" s="34" t="s">
        <v>46</v>
      </c>
      <c r="D35" s="67">
        <v>4000</v>
      </c>
      <c r="E35" s="68">
        <v>3570</v>
      </c>
      <c r="F35" s="68">
        <f t="shared" si="0"/>
        <v>7570</v>
      </c>
    </row>
    <row r="36" spans="3:6" x14ac:dyDescent="0.25">
      <c r="C36" s="34" t="s">
        <v>44</v>
      </c>
      <c r="D36" s="67">
        <v>8615</v>
      </c>
      <c r="E36" s="68">
        <v>7947</v>
      </c>
      <c r="F36" s="68">
        <f t="shared" si="0"/>
        <v>16562</v>
      </c>
    </row>
    <row r="37" spans="3:6" x14ac:dyDescent="0.25">
      <c r="C37" s="34" t="s">
        <v>31</v>
      </c>
      <c r="D37" s="67">
        <v>3816</v>
      </c>
      <c r="E37" s="68">
        <v>2897</v>
      </c>
      <c r="F37" s="68">
        <f t="shared" si="0"/>
        <v>6713</v>
      </c>
    </row>
    <row r="38" spans="3:6" x14ac:dyDescent="0.25">
      <c r="C38" s="34" t="s">
        <v>49</v>
      </c>
      <c r="D38" s="67">
        <v>2691</v>
      </c>
      <c r="E38" s="68">
        <v>2400</v>
      </c>
      <c r="F38" s="68">
        <f t="shared" si="0"/>
        <v>5091</v>
      </c>
    </row>
    <row r="39" spans="3:6" x14ac:dyDescent="0.25">
      <c r="C39" s="34" t="s">
        <v>71</v>
      </c>
      <c r="D39" s="67">
        <v>4150</v>
      </c>
      <c r="E39" s="68">
        <v>4171</v>
      </c>
      <c r="F39" s="68">
        <f t="shared" si="0"/>
        <v>8321</v>
      </c>
    </row>
    <row r="40" spans="3:6" x14ac:dyDescent="0.25">
      <c r="C40" s="34" t="s">
        <v>47</v>
      </c>
      <c r="D40" s="67">
        <v>3577</v>
      </c>
      <c r="E40" s="68">
        <v>2920</v>
      </c>
      <c r="F40" s="68">
        <f t="shared" si="0"/>
        <v>6497</v>
      </c>
    </row>
    <row r="41" spans="3:6" x14ac:dyDescent="0.25">
      <c r="C41" s="34" t="s">
        <v>52</v>
      </c>
      <c r="D41" s="67">
        <v>500</v>
      </c>
      <c r="E41" s="68">
        <v>200</v>
      </c>
      <c r="F41" s="68">
        <f t="shared" si="0"/>
        <v>700</v>
      </c>
    </row>
    <row r="42" spans="3:6" x14ac:dyDescent="0.25">
      <c r="C42" s="34" t="s">
        <v>91</v>
      </c>
      <c r="D42" s="67">
        <v>1679</v>
      </c>
      <c r="E42" s="68">
        <v>1375</v>
      </c>
      <c r="F42" s="68">
        <f t="shared" si="0"/>
        <v>3054</v>
      </c>
    </row>
    <row r="43" spans="3:6" x14ac:dyDescent="0.25">
      <c r="C43" s="34" t="s">
        <v>50</v>
      </c>
      <c r="D43" s="67">
        <v>1450</v>
      </c>
      <c r="E43" s="68">
        <v>1450</v>
      </c>
      <c r="F43" s="68">
        <f t="shared" si="0"/>
        <v>2900</v>
      </c>
    </row>
    <row r="44" spans="3:6" x14ac:dyDescent="0.25">
      <c r="C44" s="34" t="s">
        <v>93</v>
      </c>
      <c r="D44" s="67">
        <v>1748</v>
      </c>
      <c r="E44" s="68">
        <v>1540</v>
      </c>
      <c r="F44" s="68">
        <f t="shared" si="0"/>
        <v>3288</v>
      </c>
    </row>
    <row r="45" spans="3:6" x14ac:dyDescent="0.25">
      <c r="C45" s="34" t="s">
        <v>33</v>
      </c>
      <c r="D45" s="67">
        <v>1145</v>
      </c>
      <c r="E45" s="68">
        <v>1058</v>
      </c>
      <c r="F45" s="68">
        <f t="shared" si="0"/>
        <v>2203</v>
      </c>
    </row>
    <row r="46" spans="3:6" x14ac:dyDescent="0.25">
      <c r="C46" s="34" t="s">
        <v>4</v>
      </c>
      <c r="D46" s="67">
        <v>4721</v>
      </c>
      <c r="E46" s="68">
        <v>4539</v>
      </c>
      <c r="F46" s="68">
        <f t="shared" si="0"/>
        <v>9260</v>
      </c>
    </row>
    <row r="47" spans="3:6" x14ac:dyDescent="0.25">
      <c r="C47" s="34" t="s">
        <v>137</v>
      </c>
      <c r="D47" s="67">
        <v>4117</v>
      </c>
      <c r="E47" s="68">
        <v>4128</v>
      </c>
      <c r="F47" s="68">
        <f t="shared" si="0"/>
        <v>8245</v>
      </c>
    </row>
    <row r="48" spans="3:6" x14ac:dyDescent="0.25">
      <c r="C48" s="34" t="s">
        <v>102</v>
      </c>
      <c r="D48" s="67">
        <v>673</v>
      </c>
      <c r="E48" s="68">
        <v>665</v>
      </c>
      <c r="F48" s="68">
        <f t="shared" si="0"/>
        <v>1338</v>
      </c>
    </row>
    <row r="49" spans="3:6" x14ac:dyDescent="0.25">
      <c r="C49" s="34" t="s">
        <v>62</v>
      </c>
      <c r="D49" s="67">
        <v>4238</v>
      </c>
      <c r="E49" s="68">
        <v>4264</v>
      </c>
      <c r="F49" s="68">
        <f t="shared" si="0"/>
        <v>8502</v>
      </c>
    </row>
    <row r="50" spans="3:6" x14ac:dyDescent="0.25">
      <c r="C50" s="34" t="s">
        <v>54</v>
      </c>
      <c r="D50" s="67">
        <v>1042</v>
      </c>
      <c r="E50" s="68">
        <v>914</v>
      </c>
      <c r="F50" s="68">
        <f t="shared" si="0"/>
        <v>1956</v>
      </c>
    </row>
    <row r="51" spans="3:6" x14ac:dyDescent="0.25">
      <c r="C51" s="34" t="s">
        <v>79</v>
      </c>
      <c r="D51" s="67">
        <v>2666</v>
      </c>
      <c r="E51" s="68">
        <v>2646</v>
      </c>
      <c r="F51" s="68">
        <f t="shared" si="0"/>
        <v>5312</v>
      </c>
    </row>
    <row r="52" spans="3:6" x14ac:dyDescent="0.25">
      <c r="C52" s="34" t="s">
        <v>15</v>
      </c>
      <c r="D52" s="67">
        <v>6350</v>
      </c>
      <c r="E52" s="68">
        <v>4920</v>
      </c>
      <c r="F52" s="68">
        <f t="shared" si="0"/>
        <v>11270</v>
      </c>
    </row>
    <row r="53" spans="3:6" x14ac:dyDescent="0.25">
      <c r="C53" s="34" t="s">
        <v>82</v>
      </c>
      <c r="D53" s="67">
        <v>1322</v>
      </c>
      <c r="E53" s="68">
        <v>1600</v>
      </c>
      <c r="F53" s="68">
        <f t="shared" si="0"/>
        <v>2922</v>
      </c>
    </row>
    <row r="54" spans="3:6" x14ac:dyDescent="0.25">
      <c r="C54" s="34" t="s">
        <v>37</v>
      </c>
      <c r="D54" s="67">
        <v>926</v>
      </c>
      <c r="E54" s="68">
        <v>974</v>
      </c>
      <c r="F54" s="68">
        <f t="shared" si="0"/>
        <v>1900</v>
      </c>
    </row>
    <row r="55" spans="3:6" x14ac:dyDescent="0.25">
      <c r="C55" s="34" t="s">
        <v>84</v>
      </c>
      <c r="D55" s="67">
        <v>1450</v>
      </c>
      <c r="E55" s="68">
        <v>1550</v>
      </c>
      <c r="F55" s="68">
        <f t="shared" si="0"/>
        <v>3000</v>
      </c>
    </row>
    <row r="56" spans="3:6" x14ac:dyDescent="0.25">
      <c r="C56" s="34" t="s">
        <v>42</v>
      </c>
      <c r="D56" s="67">
        <v>286</v>
      </c>
      <c r="E56" s="68">
        <v>233</v>
      </c>
      <c r="F56" s="68">
        <f t="shared" si="0"/>
        <v>519</v>
      </c>
    </row>
    <row r="57" spans="3:6" x14ac:dyDescent="0.25">
      <c r="C57" s="34" t="s">
        <v>30</v>
      </c>
      <c r="D57" s="67">
        <v>1009</v>
      </c>
      <c r="E57" s="68">
        <v>790</v>
      </c>
      <c r="F57" s="68">
        <f t="shared" si="0"/>
        <v>1799</v>
      </c>
    </row>
    <row r="58" spans="3:6" x14ac:dyDescent="0.25">
      <c r="C58" s="34" t="s">
        <v>22</v>
      </c>
      <c r="D58" s="67">
        <v>6235</v>
      </c>
      <c r="E58" s="68">
        <v>5895</v>
      </c>
      <c r="F58" s="68">
        <f t="shared" si="0"/>
        <v>12130</v>
      </c>
    </row>
    <row r="59" spans="3:6" x14ac:dyDescent="0.25">
      <c r="C59" s="34" t="s">
        <v>5</v>
      </c>
      <c r="D59" s="67">
        <v>5241</v>
      </c>
      <c r="E59" s="68">
        <v>5393</v>
      </c>
      <c r="F59" s="68">
        <f t="shared" si="0"/>
        <v>10634</v>
      </c>
    </row>
    <row r="60" spans="3:6" x14ac:dyDescent="0.25">
      <c r="C60" s="34" t="s">
        <v>53</v>
      </c>
      <c r="D60" s="67">
        <v>9310</v>
      </c>
      <c r="E60" s="68">
        <v>9560</v>
      </c>
      <c r="F60" s="68">
        <f t="shared" si="0"/>
        <v>18870</v>
      </c>
    </row>
    <row r="61" spans="3:6" x14ac:dyDescent="0.25">
      <c r="C61" s="34" t="s">
        <v>2</v>
      </c>
      <c r="D61" s="67">
        <v>4958</v>
      </c>
      <c r="E61" s="68">
        <v>5019</v>
      </c>
      <c r="F61" s="68">
        <f t="shared" si="0"/>
        <v>9977</v>
      </c>
    </row>
    <row r="62" spans="3:6" x14ac:dyDescent="0.25">
      <c r="C62" s="34" t="s">
        <v>51</v>
      </c>
      <c r="D62" s="67">
        <v>3330</v>
      </c>
      <c r="E62" s="68">
        <v>3380</v>
      </c>
      <c r="F62" s="68">
        <f t="shared" si="0"/>
        <v>6710</v>
      </c>
    </row>
    <row r="63" spans="3:6" x14ac:dyDescent="0.25">
      <c r="C63" s="34" t="s">
        <v>138</v>
      </c>
      <c r="D63" s="67">
        <v>6513</v>
      </c>
      <c r="E63" s="68">
        <v>5769</v>
      </c>
      <c r="F63" s="68">
        <f t="shared" si="0"/>
        <v>12282</v>
      </c>
    </row>
    <row r="64" spans="3:6" x14ac:dyDescent="0.25">
      <c r="C64" s="34" t="s">
        <v>105</v>
      </c>
      <c r="D64" s="67">
        <v>2613</v>
      </c>
      <c r="E64" s="68">
        <v>2869</v>
      </c>
      <c r="F64" s="68">
        <f t="shared" si="0"/>
        <v>5482</v>
      </c>
    </row>
    <row r="65" spans="3:6" x14ac:dyDescent="0.25">
      <c r="C65" s="34" t="s">
        <v>12</v>
      </c>
      <c r="D65" s="67">
        <v>650</v>
      </c>
      <c r="E65" s="68">
        <v>850</v>
      </c>
      <c r="F65" s="68">
        <f t="shared" si="0"/>
        <v>1500</v>
      </c>
    </row>
    <row r="66" spans="3:6" x14ac:dyDescent="0.25">
      <c r="C66" s="34" t="s">
        <v>83</v>
      </c>
      <c r="D66" s="67">
        <v>935</v>
      </c>
      <c r="E66" s="68">
        <v>805</v>
      </c>
      <c r="F66" s="68">
        <f t="shared" si="0"/>
        <v>1740</v>
      </c>
    </row>
    <row r="67" spans="3:6" x14ac:dyDescent="0.25">
      <c r="C67" s="34" t="s">
        <v>18</v>
      </c>
      <c r="D67" s="67">
        <v>2625</v>
      </c>
      <c r="E67" s="68">
        <v>2600</v>
      </c>
      <c r="F67" s="68">
        <f t="shared" si="0"/>
        <v>5225</v>
      </c>
    </row>
    <row r="68" spans="3:6" x14ac:dyDescent="0.25">
      <c r="C68" s="34" t="s">
        <v>69</v>
      </c>
      <c r="D68" s="67">
        <v>1827</v>
      </c>
      <c r="E68" s="68">
        <v>1935</v>
      </c>
      <c r="F68" s="68">
        <f t="shared" si="0"/>
        <v>3762</v>
      </c>
    </row>
    <row r="69" spans="3:6" x14ac:dyDescent="0.25">
      <c r="C69" s="34" t="s">
        <v>90</v>
      </c>
      <c r="D69" s="67">
        <v>1013</v>
      </c>
      <c r="E69" s="68">
        <v>867</v>
      </c>
      <c r="F69" s="68">
        <f t="shared" si="0"/>
        <v>1880</v>
      </c>
    </row>
    <row r="70" spans="3:6" x14ac:dyDescent="0.25">
      <c r="C70" s="34" t="s">
        <v>68</v>
      </c>
      <c r="D70" s="67">
        <v>727</v>
      </c>
      <c r="E70" s="68">
        <v>520</v>
      </c>
      <c r="F70" s="68">
        <f t="shared" si="0"/>
        <v>1247</v>
      </c>
    </row>
    <row r="71" spans="3:6" x14ac:dyDescent="0.25">
      <c r="C71" s="34" t="s">
        <v>25</v>
      </c>
      <c r="D71" s="67">
        <v>1353</v>
      </c>
      <c r="E71" s="68">
        <v>1373</v>
      </c>
      <c r="F71" s="68">
        <f t="shared" ref="F71:F86" si="1">SUM(D71:E71)</f>
        <v>2726</v>
      </c>
    </row>
    <row r="72" spans="3:6" x14ac:dyDescent="0.25">
      <c r="C72" s="34" t="s">
        <v>66</v>
      </c>
      <c r="D72" s="67">
        <v>1336</v>
      </c>
      <c r="E72" s="68">
        <v>1450</v>
      </c>
      <c r="F72" s="68">
        <f t="shared" si="1"/>
        <v>2786</v>
      </c>
    </row>
    <row r="73" spans="3:6" x14ac:dyDescent="0.25">
      <c r="C73" s="34" t="s">
        <v>57</v>
      </c>
      <c r="D73" s="67">
        <v>2360</v>
      </c>
      <c r="E73" s="68">
        <v>2485</v>
      </c>
      <c r="F73" s="68">
        <f t="shared" si="1"/>
        <v>4845</v>
      </c>
    </row>
    <row r="74" spans="3:6" x14ac:dyDescent="0.25">
      <c r="C74" s="34" t="s">
        <v>80</v>
      </c>
      <c r="D74" s="67">
        <v>1834</v>
      </c>
      <c r="E74" s="68">
        <v>1836</v>
      </c>
      <c r="F74" s="68">
        <f t="shared" si="1"/>
        <v>3670</v>
      </c>
    </row>
    <row r="75" spans="3:6" x14ac:dyDescent="0.25">
      <c r="C75" s="34" t="s">
        <v>17</v>
      </c>
      <c r="D75" s="67">
        <v>12787</v>
      </c>
      <c r="E75" s="68">
        <v>12530</v>
      </c>
      <c r="F75" s="68">
        <f t="shared" si="1"/>
        <v>25317</v>
      </c>
    </row>
    <row r="76" spans="3:6" x14ac:dyDescent="0.25">
      <c r="C76" s="34" t="s">
        <v>45</v>
      </c>
      <c r="D76" s="67">
        <v>2250</v>
      </c>
      <c r="E76" s="68">
        <v>2120</v>
      </c>
      <c r="F76" s="68">
        <f t="shared" si="1"/>
        <v>4370</v>
      </c>
    </row>
    <row r="77" spans="3:6" x14ac:dyDescent="0.25">
      <c r="C77" s="34" t="s">
        <v>59</v>
      </c>
      <c r="D77" s="67">
        <v>1020</v>
      </c>
      <c r="E77" s="68">
        <v>1170</v>
      </c>
      <c r="F77" s="68">
        <f t="shared" si="1"/>
        <v>2190</v>
      </c>
    </row>
    <row r="78" spans="3:6" x14ac:dyDescent="0.25">
      <c r="C78" s="34" t="s">
        <v>35</v>
      </c>
      <c r="D78" s="67">
        <v>897</v>
      </c>
      <c r="E78" s="68">
        <v>938</v>
      </c>
      <c r="F78" s="68">
        <f t="shared" si="1"/>
        <v>1835</v>
      </c>
    </row>
    <row r="79" spans="3:6" x14ac:dyDescent="0.25">
      <c r="C79" s="34" t="s">
        <v>70</v>
      </c>
      <c r="D79" s="67">
        <v>4865</v>
      </c>
      <c r="E79" s="68">
        <v>4521</v>
      </c>
      <c r="F79" s="68">
        <f t="shared" si="1"/>
        <v>9386</v>
      </c>
    </row>
    <row r="80" spans="3:6" x14ac:dyDescent="0.25">
      <c r="C80" s="34" t="s">
        <v>64</v>
      </c>
      <c r="D80" s="67">
        <v>1231</v>
      </c>
      <c r="E80" s="68">
        <v>636</v>
      </c>
      <c r="F80" s="68">
        <f t="shared" si="1"/>
        <v>1867</v>
      </c>
    </row>
    <row r="81" spans="3:10" x14ac:dyDescent="0.25">
      <c r="C81" s="34" t="s">
        <v>43</v>
      </c>
      <c r="D81" s="67">
        <v>900</v>
      </c>
      <c r="E81" s="68">
        <v>900</v>
      </c>
      <c r="F81" s="68">
        <f t="shared" si="1"/>
        <v>1800</v>
      </c>
    </row>
    <row r="82" spans="3:10" x14ac:dyDescent="0.25">
      <c r="C82" s="34" t="s">
        <v>27</v>
      </c>
      <c r="D82" s="67">
        <v>2365</v>
      </c>
      <c r="E82" s="68">
        <v>2587</v>
      </c>
      <c r="F82" s="68">
        <f t="shared" si="1"/>
        <v>4952</v>
      </c>
    </row>
    <row r="83" spans="3:10" x14ac:dyDescent="0.25">
      <c r="C83" s="34" t="s">
        <v>14</v>
      </c>
      <c r="D83" s="67">
        <v>1750</v>
      </c>
      <c r="E83" s="68">
        <v>1600</v>
      </c>
      <c r="F83" s="68">
        <f t="shared" si="1"/>
        <v>3350</v>
      </c>
    </row>
    <row r="84" spans="3:10" x14ac:dyDescent="0.25">
      <c r="C84" s="34" t="s">
        <v>39</v>
      </c>
      <c r="D84" s="67">
        <v>128</v>
      </c>
      <c r="E84" s="68">
        <v>156</v>
      </c>
      <c r="F84" s="68">
        <f t="shared" si="1"/>
        <v>284</v>
      </c>
    </row>
    <row r="85" spans="3:10" x14ac:dyDescent="0.25">
      <c r="C85" s="34" t="s">
        <v>77</v>
      </c>
      <c r="D85" s="67">
        <v>6000</v>
      </c>
      <c r="E85" s="68">
        <v>5543</v>
      </c>
      <c r="F85" s="68">
        <f t="shared" si="1"/>
        <v>11543</v>
      </c>
      <c r="J85" t="s">
        <v>172</v>
      </c>
    </row>
    <row r="86" spans="3:10" x14ac:dyDescent="0.25">
      <c r="C86" s="34" t="s">
        <v>103</v>
      </c>
      <c r="D86" s="67">
        <v>575</v>
      </c>
      <c r="E86" s="68">
        <v>600</v>
      </c>
      <c r="F86" s="68">
        <f t="shared" si="1"/>
        <v>1175</v>
      </c>
    </row>
    <row r="87" spans="3:10" x14ac:dyDescent="0.25">
      <c r="C87" s="34" t="s">
        <v>120</v>
      </c>
      <c r="D87" s="67">
        <f>SUM(D6:D86)</f>
        <v>254051</v>
      </c>
      <c r="E87" s="67">
        <f t="shared" ref="E87:F87" si="2">SUM(E6:E86)</f>
        <v>242297</v>
      </c>
      <c r="F87" s="67">
        <f t="shared" si="2"/>
        <v>496348</v>
      </c>
    </row>
    <row r="88" spans="3:10" x14ac:dyDescent="0.25">
      <c r="D88" s="36"/>
      <c r="E88" s="36"/>
      <c r="F88" s="36"/>
    </row>
    <row r="89" spans="3:10" x14ac:dyDescent="0.25">
      <c r="C89" s="72" t="s">
        <v>122</v>
      </c>
      <c r="D89" s="40">
        <v>254051</v>
      </c>
      <c r="E89" s="40">
        <v>242297</v>
      </c>
      <c r="F89" s="40">
        <v>496348</v>
      </c>
    </row>
    <row r="90" spans="3:10" x14ac:dyDescent="0.25">
      <c r="C90" s="72" t="s">
        <v>121</v>
      </c>
      <c r="D90" s="40">
        <v>35000</v>
      </c>
      <c r="E90" s="40">
        <v>35000</v>
      </c>
      <c r="F90" s="40">
        <v>70000</v>
      </c>
    </row>
    <row r="91" spans="3:10" s="61" customFormat="1" x14ac:dyDescent="0.25">
      <c r="C91" s="73" t="s">
        <v>169</v>
      </c>
      <c r="D91" s="74">
        <f>SUM(D89:D90)</f>
        <v>289051</v>
      </c>
      <c r="E91" s="74">
        <f t="shared" ref="E91:F91" si="3">SUM(E89:E90)</f>
        <v>277297</v>
      </c>
      <c r="F91" s="74">
        <f t="shared" si="3"/>
        <v>566348</v>
      </c>
    </row>
  </sheetData>
  <mergeCells count="1">
    <mergeCell ref="C3:F3"/>
  </mergeCells>
  <printOptions horizontalCentered="1" verticalCentered="1"/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9"/>
  <sheetViews>
    <sheetView topLeftCell="A357" workbookViewId="0">
      <selection activeCell="C415" sqref="C415"/>
    </sheetView>
  </sheetViews>
  <sheetFormatPr defaultRowHeight="15" x14ac:dyDescent="0.25"/>
  <cols>
    <col min="2" max="2" width="43.5703125" bestFit="1" customWidth="1"/>
    <col min="3" max="4" width="19.42578125" bestFit="1" customWidth="1"/>
    <col min="7" max="7" width="44.85546875" bestFit="1" customWidth="1"/>
    <col min="8" max="9" width="19.42578125" bestFit="1" customWidth="1"/>
  </cols>
  <sheetData>
    <row r="1" spans="2:9" ht="15.75" thickBot="1" x14ac:dyDescent="0.3"/>
    <row r="2" spans="2:9" ht="15.75" thickBot="1" x14ac:dyDescent="0.3">
      <c r="G2" s="85" t="s">
        <v>165</v>
      </c>
      <c r="H2" s="88"/>
      <c r="I2" s="89"/>
    </row>
    <row r="3" spans="2:9" ht="15.75" thickBot="1" x14ac:dyDescent="0.3">
      <c r="B3" s="85" t="s">
        <v>167</v>
      </c>
      <c r="C3" s="88"/>
      <c r="D3" s="89"/>
      <c r="G3" s="62" t="s">
        <v>119</v>
      </c>
      <c r="H3" s="63" t="s">
        <v>156</v>
      </c>
      <c r="I3" s="63" t="s">
        <v>157</v>
      </c>
    </row>
    <row r="4" spans="2:9" x14ac:dyDescent="0.25">
      <c r="B4" s="62" t="s">
        <v>119</v>
      </c>
      <c r="C4" s="63" t="s">
        <v>156</v>
      </c>
      <c r="D4" s="63" t="s">
        <v>157</v>
      </c>
      <c r="G4" s="52" t="s">
        <v>19</v>
      </c>
      <c r="H4" s="53">
        <v>4515</v>
      </c>
      <c r="I4" s="53">
        <v>4869</v>
      </c>
    </row>
    <row r="5" spans="2:9" x14ac:dyDescent="0.25">
      <c r="B5" s="64" t="s">
        <v>19</v>
      </c>
      <c r="C5" s="53">
        <v>4515</v>
      </c>
      <c r="D5" s="53">
        <v>4869</v>
      </c>
      <c r="G5" s="54" t="s">
        <v>89</v>
      </c>
      <c r="H5" s="55">
        <v>1277</v>
      </c>
      <c r="I5" s="55">
        <v>1378</v>
      </c>
    </row>
    <row r="6" spans="2:9" x14ac:dyDescent="0.25">
      <c r="B6" s="56" t="s">
        <v>136</v>
      </c>
      <c r="C6" s="57">
        <v>1300</v>
      </c>
      <c r="D6" s="57">
        <v>1899</v>
      </c>
      <c r="G6" s="58" t="s">
        <v>136</v>
      </c>
      <c r="H6" s="57">
        <v>368</v>
      </c>
      <c r="I6" s="57">
        <v>537</v>
      </c>
    </row>
    <row r="7" spans="2:9" x14ac:dyDescent="0.25">
      <c r="B7" s="56" t="s">
        <v>133</v>
      </c>
      <c r="C7" s="57">
        <v>1200</v>
      </c>
      <c r="D7" s="57">
        <v>1200</v>
      </c>
      <c r="G7" s="58" t="s">
        <v>133</v>
      </c>
      <c r="H7" s="57">
        <v>339</v>
      </c>
      <c r="I7" s="57">
        <v>339</v>
      </c>
    </row>
    <row r="8" spans="2:9" x14ac:dyDescent="0.25">
      <c r="B8" s="56" t="s">
        <v>134</v>
      </c>
      <c r="C8" s="57">
        <v>150</v>
      </c>
      <c r="D8" s="57">
        <v>150</v>
      </c>
      <c r="G8" s="58" t="s">
        <v>134</v>
      </c>
      <c r="H8" s="57">
        <v>42</v>
      </c>
      <c r="I8" s="57">
        <v>42</v>
      </c>
    </row>
    <row r="9" spans="2:9" x14ac:dyDescent="0.25">
      <c r="B9" s="56" t="s">
        <v>135</v>
      </c>
      <c r="C9" s="57">
        <v>1864</v>
      </c>
      <c r="D9" s="57">
        <v>1620</v>
      </c>
      <c r="G9" s="58" t="s">
        <v>135</v>
      </c>
      <c r="H9" s="57">
        <v>527</v>
      </c>
      <c r="I9" s="57">
        <v>458</v>
      </c>
    </row>
    <row r="10" spans="2:9" x14ac:dyDescent="0.25">
      <c r="B10" s="52" t="s">
        <v>48</v>
      </c>
      <c r="C10" s="53">
        <v>5300</v>
      </c>
      <c r="D10" s="53">
        <v>5275</v>
      </c>
      <c r="G10" s="54" t="s">
        <v>16</v>
      </c>
      <c r="H10" s="55">
        <v>3237</v>
      </c>
      <c r="I10" s="55">
        <v>3491</v>
      </c>
    </row>
    <row r="11" spans="2:9" x14ac:dyDescent="0.25">
      <c r="B11" s="56" t="s">
        <v>136</v>
      </c>
      <c r="C11" s="57">
        <v>0</v>
      </c>
      <c r="D11" s="57">
        <v>100</v>
      </c>
      <c r="G11" s="58" t="s">
        <v>136</v>
      </c>
      <c r="H11" s="57">
        <v>932</v>
      </c>
      <c r="I11" s="57">
        <v>1361</v>
      </c>
    </row>
    <row r="12" spans="2:9" x14ac:dyDescent="0.25">
      <c r="B12" s="56" t="s">
        <v>133</v>
      </c>
      <c r="C12" s="57">
        <v>3000</v>
      </c>
      <c r="D12" s="57">
        <v>3000</v>
      </c>
      <c r="G12" s="58" t="s">
        <v>133</v>
      </c>
      <c r="H12" s="57">
        <v>860</v>
      </c>
      <c r="I12" s="57">
        <v>860</v>
      </c>
    </row>
    <row r="13" spans="2:9" x14ac:dyDescent="0.25">
      <c r="B13" s="56" t="s">
        <v>134</v>
      </c>
      <c r="C13" s="57">
        <v>300</v>
      </c>
      <c r="D13" s="57">
        <v>275</v>
      </c>
      <c r="G13" s="58" t="s">
        <v>134</v>
      </c>
      <c r="H13" s="57">
        <v>107</v>
      </c>
      <c r="I13" s="57">
        <v>107</v>
      </c>
    </row>
    <row r="14" spans="2:9" x14ac:dyDescent="0.25">
      <c r="B14" s="56" t="s">
        <v>135</v>
      </c>
      <c r="C14" s="57">
        <v>2000</v>
      </c>
      <c r="D14" s="57">
        <v>1900</v>
      </c>
      <c r="G14" s="58" t="s">
        <v>135</v>
      </c>
      <c r="H14" s="57">
        <v>1336</v>
      </c>
      <c r="I14" s="57">
        <v>1161</v>
      </c>
    </row>
    <row r="15" spans="2:9" x14ac:dyDescent="0.25">
      <c r="B15" s="52" t="s">
        <v>143</v>
      </c>
      <c r="C15" s="53">
        <v>7430</v>
      </c>
      <c r="D15" s="53">
        <v>7168</v>
      </c>
      <c r="G15" s="52" t="s">
        <v>48</v>
      </c>
      <c r="H15" s="53">
        <v>5300</v>
      </c>
      <c r="I15" s="53">
        <v>5275</v>
      </c>
    </row>
    <row r="16" spans="2:9" x14ac:dyDescent="0.25">
      <c r="B16" s="56" t="s">
        <v>136</v>
      </c>
      <c r="C16" s="57">
        <v>1504</v>
      </c>
      <c r="D16" s="57">
        <v>1523</v>
      </c>
      <c r="G16" s="54" t="s">
        <v>89</v>
      </c>
      <c r="H16" s="55">
        <v>258</v>
      </c>
      <c r="I16" s="55">
        <v>255</v>
      </c>
    </row>
    <row r="17" spans="2:9" x14ac:dyDescent="0.25">
      <c r="B17" s="56" t="s">
        <v>133</v>
      </c>
      <c r="C17" s="57">
        <v>3899</v>
      </c>
      <c r="D17" s="57">
        <v>3894</v>
      </c>
      <c r="G17" s="58" t="s">
        <v>136</v>
      </c>
      <c r="H17" s="57">
        <v>0</v>
      </c>
      <c r="I17" s="57">
        <v>4</v>
      </c>
    </row>
    <row r="18" spans="2:9" x14ac:dyDescent="0.25">
      <c r="B18" s="56" t="s">
        <v>134</v>
      </c>
      <c r="C18" s="57">
        <v>249</v>
      </c>
      <c r="D18" s="57">
        <v>249</v>
      </c>
      <c r="G18" s="58" t="s">
        <v>133</v>
      </c>
      <c r="H18" s="57">
        <v>145</v>
      </c>
      <c r="I18" s="57">
        <v>145</v>
      </c>
    </row>
    <row r="19" spans="2:9" x14ac:dyDescent="0.25">
      <c r="B19" s="56" t="s">
        <v>135</v>
      </c>
      <c r="C19" s="57">
        <v>1775</v>
      </c>
      <c r="D19" s="57">
        <v>1499</v>
      </c>
      <c r="G19" s="58" t="s">
        <v>134</v>
      </c>
      <c r="H19" s="57">
        <v>15</v>
      </c>
      <c r="I19" s="57">
        <v>13</v>
      </c>
    </row>
    <row r="20" spans="2:9" x14ac:dyDescent="0.25">
      <c r="B20" s="52" t="s">
        <v>13</v>
      </c>
      <c r="C20" s="53">
        <v>4350</v>
      </c>
      <c r="D20" s="53">
        <v>3940</v>
      </c>
      <c r="G20" s="58" t="s">
        <v>135</v>
      </c>
      <c r="H20" s="57">
        <v>97</v>
      </c>
      <c r="I20" s="57">
        <v>92</v>
      </c>
    </row>
    <row r="21" spans="2:9" x14ac:dyDescent="0.25">
      <c r="B21" s="56" t="s">
        <v>136</v>
      </c>
      <c r="C21" s="57">
        <v>50</v>
      </c>
      <c r="D21" s="57">
        <v>50</v>
      </c>
      <c r="G21" s="54" t="s">
        <v>41</v>
      </c>
      <c r="H21" s="55">
        <v>5042</v>
      </c>
      <c r="I21" s="55">
        <v>5020</v>
      </c>
    </row>
    <row r="22" spans="2:9" x14ac:dyDescent="0.25">
      <c r="B22" s="56" t="s">
        <v>133</v>
      </c>
      <c r="C22" s="57">
        <v>4000</v>
      </c>
      <c r="D22" s="57">
        <v>3790</v>
      </c>
      <c r="G22" s="58" t="s">
        <v>136</v>
      </c>
      <c r="H22" s="57">
        <v>0</v>
      </c>
      <c r="I22" s="57">
        <v>95</v>
      </c>
    </row>
    <row r="23" spans="2:9" x14ac:dyDescent="0.25">
      <c r="B23" s="56" t="s">
        <v>134</v>
      </c>
      <c r="C23" s="57">
        <v>100</v>
      </c>
      <c r="D23" s="57">
        <v>100</v>
      </c>
      <c r="G23" s="58" t="s">
        <v>133</v>
      </c>
      <c r="H23" s="57">
        <v>2854</v>
      </c>
      <c r="I23" s="57">
        <v>2855</v>
      </c>
    </row>
    <row r="24" spans="2:9" x14ac:dyDescent="0.25">
      <c r="B24" s="56" t="s">
        <v>135</v>
      </c>
      <c r="C24" s="57">
        <v>200</v>
      </c>
      <c r="D24" s="57">
        <v>0</v>
      </c>
      <c r="G24" s="58" t="s">
        <v>134</v>
      </c>
      <c r="H24" s="57">
        <v>285</v>
      </c>
      <c r="I24" s="57">
        <v>261</v>
      </c>
    </row>
    <row r="25" spans="2:9" x14ac:dyDescent="0.25">
      <c r="B25" s="52" t="s">
        <v>78</v>
      </c>
      <c r="C25" s="53">
        <v>728</v>
      </c>
      <c r="D25" s="53">
        <v>810</v>
      </c>
      <c r="G25" s="58" t="s">
        <v>135</v>
      </c>
      <c r="H25" s="57">
        <v>1902</v>
      </c>
      <c r="I25" s="57">
        <v>1807</v>
      </c>
    </row>
    <row r="26" spans="2:9" x14ac:dyDescent="0.25">
      <c r="B26" s="56" t="s">
        <v>136</v>
      </c>
      <c r="C26" s="57">
        <v>200</v>
      </c>
      <c r="D26" s="57">
        <v>200</v>
      </c>
      <c r="G26" s="52" t="s">
        <v>143</v>
      </c>
      <c r="H26" s="53">
        <v>7430</v>
      </c>
      <c r="I26" s="53">
        <v>7168</v>
      </c>
    </row>
    <row r="27" spans="2:9" x14ac:dyDescent="0.25">
      <c r="B27" s="56" t="s">
        <v>133</v>
      </c>
      <c r="C27" s="57">
        <v>450</v>
      </c>
      <c r="D27" s="57">
        <v>460</v>
      </c>
      <c r="G27" s="54" t="s">
        <v>95</v>
      </c>
      <c r="H27" s="55">
        <v>3225</v>
      </c>
      <c r="I27" s="55">
        <v>3111</v>
      </c>
    </row>
    <row r="28" spans="2:9" x14ac:dyDescent="0.25">
      <c r="B28" s="56" t="s">
        <v>134</v>
      </c>
      <c r="C28" s="57">
        <v>0</v>
      </c>
      <c r="D28" s="57">
        <v>0</v>
      </c>
      <c r="G28" s="58" t="s">
        <v>136</v>
      </c>
      <c r="H28" s="57">
        <v>653</v>
      </c>
      <c r="I28" s="57">
        <v>661</v>
      </c>
    </row>
    <row r="29" spans="2:9" x14ac:dyDescent="0.25">
      <c r="B29" s="56" t="s">
        <v>135</v>
      </c>
      <c r="C29" s="57">
        <v>78</v>
      </c>
      <c r="D29" s="57">
        <v>150</v>
      </c>
      <c r="G29" s="58" t="s">
        <v>133</v>
      </c>
      <c r="H29" s="57">
        <v>1692</v>
      </c>
      <c r="I29" s="57">
        <v>1690</v>
      </c>
    </row>
    <row r="30" spans="2:9" x14ac:dyDescent="0.25">
      <c r="B30" s="52" t="s">
        <v>76</v>
      </c>
      <c r="C30" s="53">
        <v>5060</v>
      </c>
      <c r="D30" s="53">
        <v>4697</v>
      </c>
      <c r="G30" s="58" t="s">
        <v>134</v>
      </c>
      <c r="H30" s="57">
        <v>108</v>
      </c>
      <c r="I30" s="57">
        <v>108</v>
      </c>
    </row>
    <row r="31" spans="2:9" x14ac:dyDescent="0.25">
      <c r="B31" s="56" t="s">
        <v>136</v>
      </c>
      <c r="C31" s="57">
        <v>900</v>
      </c>
      <c r="D31" s="57">
        <v>1000</v>
      </c>
      <c r="G31" s="58" t="s">
        <v>135</v>
      </c>
      <c r="H31" s="57">
        <v>770</v>
      </c>
      <c r="I31" s="57">
        <v>651</v>
      </c>
    </row>
    <row r="32" spans="2:9" x14ac:dyDescent="0.25">
      <c r="B32" s="56" t="s">
        <v>133</v>
      </c>
      <c r="C32" s="57">
        <v>1500</v>
      </c>
      <c r="D32" s="57">
        <v>1500</v>
      </c>
      <c r="G32" s="54" t="s">
        <v>106</v>
      </c>
      <c r="H32" s="55">
        <v>527</v>
      </c>
      <c r="I32" s="55">
        <v>508</v>
      </c>
    </row>
    <row r="33" spans="2:9" x14ac:dyDescent="0.25">
      <c r="B33" s="56" t="s">
        <v>134</v>
      </c>
      <c r="C33" s="57">
        <v>250</v>
      </c>
      <c r="D33" s="57">
        <v>250</v>
      </c>
      <c r="G33" s="58" t="s">
        <v>136</v>
      </c>
      <c r="H33" s="57">
        <v>106</v>
      </c>
      <c r="I33" s="57">
        <v>108</v>
      </c>
    </row>
    <row r="34" spans="2:9" x14ac:dyDescent="0.25">
      <c r="B34" s="56" t="s">
        <v>135</v>
      </c>
      <c r="C34" s="57">
        <v>2410</v>
      </c>
      <c r="D34" s="57">
        <v>1947</v>
      </c>
      <c r="G34" s="58" t="s">
        <v>133</v>
      </c>
      <c r="H34" s="57">
        <v>276</v>
      </c>
      <c r="I34" s="57">
        <v>276</v>
      </c>
    </row>
    <row r="35" spans="2:9" x14ac:dyDescent="0.25">
      <c r="B35" s="52" t="s">
        <v>32</v>
      </c>
      <c r="C35" s="53">
        <v>7000</v>
      </c>
      <c r="D35" s="53">
        <v>5800</v>
      </c>
      <c r="G35" s="58" t="s">
        <v>134</v>
      </c>
      <c r="H35" s="57">
        <v>17</v>
      </c>
      <c r="I35" s="57">
        <v>17</v>
      </c>
    </row>
    <row r="36" spans="2:9" x14ac:dyDescent="0.25">
      <c r="B36" s="56" t="s">
        <v>136</v>
      </c>
      <c r="C36" s="57">
        <v>1500</v>
      </c>
      <c r="D36" s="57">
        <v>1500</v>
      </c>
      <c r="G36" s="58" t="s">
        <v>135</v>
      </c>
      <c r="H36" s="57">
        <v>126</v>
      </c>
      <c r="I36" s="57">
        <v>106</v>
      </c>
    </row>
    <row r="37" spans="2:9" x14ac:dyDescent="0.25">
      <c r="B37" s="56" t="s">
        <v>133</v>
      </c>
      <c r="C37" s="57">
        <v>1400</v>
      </c>
      <c r="D37" s="57">
        <v>1300</v>
      </c>
      <c r="G37" s="54" t="s">
        <v>107</v>
      </c>
      <c r="H37" s="55">
        <v>1709</v>
      </c>
      <c r="I37" s="55">
        <v>1648</v>
      </c>
    </row>
    <row r="38" spans="2:9" x14ac:dyDescent="0.25">
      <c r="B38" s="56" t="s">
        <v>134</v>
      </c>
      <c r="C38" s="57">
        <v>100</v>
      </c>
      <c r="D38" s="57">
        <v>100</v>
      </c>
      <c r="G38" s="58" t="s">
        <v>136</v>
      </c>
      <c r="H38" s="57">
        <v>346</v>
      </c>
      <c r="I38" s="57">
        <v>350</v>
      </c>
    </row>
    <row r="39" spans="2:9" x14ac:dyDescent="0.25">
      <c r="B39" s="56" t="s">
        <v>135</v>
      </c>
      <c r="C39" s="57">
        <v>3700</v>
      </c>
      <c r="D39" s="57">
        <v>2900</v>
      </c>
      <c r="G39" s="58" t="s">
        <v>133</v>
      </c>
      <c r="H39" s="57">
        <v>897</v>
      </c>
      <c r="I39" s="57">
        <v>895</v>
      </c>
    </row>
    <row r="40" spans="2:9" x14ac:dyDescent="0.25">
      <c r="B40" s="52" t="s">
        <v>63</v>
      </c>
      <c r="C40" s="53">
        <v>2033</v>
      </c>
      <c r="D40" s="53">
        <v>2001</v>
      </c>
      <c r="G40" s="58" t="s">
        <v>134</v>
      </c>
      <c r="H40" s="57">
        <v>57</v>
      </c>
      <c r="I40" s="57">
        <v>57</v>
      </c>
    </row>
    <row r="41" spans="2:9" x14ac:dyDescent="0.25">
      <c r="B41" s="56" t="s">
        <v>136</v>
      </c>
      <c r="C41" s="57">
        <v>702</v>
      </c>
      <c r="D41" s="57">
        <v>687</v>
      </c>
      <c r="G41" s="58" t="s">
        <v>135</v>
      </c>
      <c r="H41" s="57">
        <v>408</v>
      </c>
      <c r="I41" s="57">
        <v>345</v>
      </c>
    </row>
    <row r="42" spans="2:9" x14ac:dyDescent="0.25">
      <c r="B42" s="56" t="s">
        <v>133</v>
      </c>
      <c r="C42" s="57">
        <v>500</v>
      </c>
      <c r="D42" s="57">
        <v>514</v>
      </c>
      <c r="G42" s="54" t="s">
        <v>23</v>
      </c>
      <c r="H42" s="55">
        <v>1969</v>
      </c>
      <c r="I42" s="55">
        <v>1899</v>
      </c>
    </row>
    <row r="43" spans="2:9" x14ac:dyDescent="0.25">
      <c r="B43" s="56" t="s">
        <v>134</v>
      </c>
      <c r="C43" s="57">
        <v>0</v>
      </c>
      <c r="D43" s="57">
        <v>0</v>
      </c>
      <c r="G43" s="58" t="s">
        <v>136</v>
      </c>
      <c r="H43" s="57">
        <v>398</v>
      </c>
      <c r="I43" s="57">
        <v>403</v>
      </c>
    </row>
    <row r="44" spans="2:9" x14ac:dyDescent="0.25">
      <c r="B44" s="56" t="s">
        <v>135</v>
      </c>
      <c r="C44" s="57">
        <v>831</v>
      </c>
      <c r="D44" s="57">
        <v>800</v>
      </c>
      <c r="G44" s="58" t="s">
        <v>133</v>
      </c>
      <c r="H44" s="57">
        <v>1033</v>
      </c>
      <c r="I44" s="57">
        <v>1032</v>
      </c>
    </row>
    <row r="45" spans="2:9" x14ac:dyDescent="0.25">
      <c r="B45" s="52" t="s">
        <v>87</v>
      </c>
      <c r="C45" s="53">
        <v>950</v>
      </c>
      <c r="D45" s="53">
        <v>950</v>
      </c>
      <c r="G45" s="58" t="s">
        <v>134</v>
      </c>
      <c r="H45" s="57">
        <v>66</v>
      </c>
      <c r="I45" s="57">
        <v>66</v>
      </c>
    </row>
    <row r="46" spans="2:9" x14ac:dyDescent="0.25">
      <c r="B46" s="56" t="s">
        <v>136</v>
      </c>
      <c r="C46" s="57">
        <v>500</v>
      </c>
      <c r="D46" s="57">
        <v>500</v>
      </c>
      <c r="G46" s="58" t="s">
        <v>135</v>
      </c>
      <c r="H46" s="57">
        <v>470</v>
      </c>
      <c r="I46" s="57">
        <v>397</v>
      </c>
    </row>
    <row r="47" spans="2:9" x14ac:dyDescent="0.25">
      <c r="B47" s="56" t="s">
        <v>133</v>
      </c>
      <c r="C47" s="57">
        <v>0</v>
      </c>
      <c r="D47" s="57">
        <v>0</v>
      </c>
      <c r="G47" s="52" t="s">
        <v>13</v>
      </c>
      <c r="H47" s="53">
        <v>4350</v>
      </c>
      <c r="I47" s="53">
        <v>3940</v>
      </c>
    </row>
    <row r="48" spans="2:9" x14ac:dyDescent="0.25">
      <c r="B48" s="56" t="s">
        <v>134</v>
      </c>
      <c r="C48" s="57">
        <v>200</v>
      </c>
      <c r="D48" s="57">
        <v>200</v>
      </c>
      <c r="G48" s="54" t="s">
        <v>98</v>
      </c>
      <c r="H48" s="55">
        <v>1174</v>
      </c>
      <c r="I48" s="55">
        <v>1063</v>
      </c>
    </row>
    <row r="49" spans="2:9" x14ac:dyDescent="0.25">
      <c r="B49" s="56" t="s">
        <v>135</v>
      </c>
      <c r="C49" s="57">
        <v>250</v>
      </c>
      <c r="D49" s="57">
        <v>250</v>
      </c>
      <c r="G49" s="58" t="s">
        <v>136</v>
      </c>
      <c r="H49" s="57">
        <v>13</v>
      </c>
      <c r="I49" s="57">
        <v>13</v>
      </c>
    </row>
    <row r="50" spans="2:9" x14ac:dyDescent="0.25">
      <c r="B50" s="52" t="s">
        <v>67</v>
      </c>
      <c r="C50" s="53">
        <v>6640</v>
      </c>
      <c r="D50" s="53">
        <v>6462</v>
      </c>
      <c r="G50" s="58" t="s">
        <v>133</v>
      </c>
      <c r="H50" s="57">
        <v>1080</v>
      </c>
      <c r="I50" s="57">
        <v>1023</v>
      </c>
    </row>
    <row r="51" spans="2:9" x14ac:dyDescent="0.25">
      <c r="B51" s="56" t="s">
        <v>136</v>
      </c>
      <c r="C51" s="57">
        <v>365</v>
      </c>
      <c r="D51" s="57">
        <v>137</v>
      </c>
      <c r="G51" s="58" t="s">
        <v>134</v>
      </c>
      <c r="H51" s="57">
        <v>27</v>
      </c>
      <c r="I51" s="57">
        <v>27</v>
      </c>
    </row>
    <row r="52" spans="2:9" x14ac:dyDescent="0.25">
      <c r="B52" s="56" t="s">
        <v>133</v>
      </c>
      <c r="C52" s="57">
        <v>2500</v>
      </c>
      <c r="D52" s="57">
        <v>2500</v>
      </c>
      <c r="G52" s="58" t="s">
        <v>135</v>
      </c>
      <c r="H52" s="57">
        <v>54</v>
      </c>
      <c r="I52" s="57">
        <v>0</v>
      </c>
    </row>
    <row r="53" spans="2:9" x14ac:dyDescent="0.25">
      <c r="B53" s="56" t="s">
        <v>134</v>
      </c>
      <c r="C53" s="57">
        <v>300</v>
      </c>
      <c r="D53" s="57">
        <v>300</v>
      </c>
      <c r="G53" s="54" t="s">
        <v>41</v>
      </c>
      <c r="H53" s="55">
        <v>3175</v>
      </c>
      <c r="I53" s="55">
        <v>2876</v>
      </c>
    </row>
    <row r="54" spans="2:9" x14ac:dyDescent="0.25">
      <c r="B54" s="56" t="s">
        <v>135</v>
      </c>
      <c r="C54" s="57">
        <v>3475</v>
      </c>
      <c r="D54" s="57">
        <v>3525</v>
      </c>
      <c r="G54" s="58" t="s">
        <v>136</v>
      </c>
      <c r="H54" s="57">
        <v>36</v>
      </c>
      <c r="I54" s="57">
        <v>36</v>
      </c>
    </row>
    <row r="55" spans="2:9" x14ac:dyDescent="0.25">
      <c r="B55" s="52" t="s">
        <v>74</v>
      </c>
      <c r="C55" s="53">
        <f>SUM(C56:C59)</f>
        <v>2533</v>
      </c>
      <c r="D55" s="53">
        <f>SUM(D56:D59)</f>
        <v>2153</v>
      </c>
      <c r="G55" s="58" t="s">
        <v>133</v>
      </c>
      <c r="H55" s="57">
        <v>2920</v>
      </c>
      <c r="I55" s="57">
        <v>2766</v>
      </c>
    </row>
    <row r="56" spans="2:9" x14ac:dyDescent="0.25">
      <c r="B56" s="56" t="s">
        <v>136</v>
      </c>
      <c r="C56" s="57">
        <v>881</v>
      </c>
      <c r="D56" s="57">
        <v>973</v>
      </c>
      <c r="G56" s="58" t="s">
        <v>134</v>
      </c>
      <c r="H56" s="57">
        <v>73</v>
      </c>
      <c r="I56" s="57">
        <v>73</v>
      </c>
    </row>
    <row r="57" spans="2:9" x14ac:dyDescent="0.25">
      <c r="B57" s="56" t="s">
        <v>133</v>
      </c>
      <c r="C57" s="57">
        <v>0</v>
      </c>
      <c r="D57" s="57">
        <v>0</v>
      </c>
      <c r="G57" s="58" t="s">
        <v>135</v>
      </c>
      <c r="H57" s="57">
        <v>146</v>
      </c>
      <c r="I57" s="57">
        <v>0</v>
      </c>
    </row>
    <row r="58" spans="2:9" x14ac:dyDescent="0.25">
      <c r="B58" s="56" t="s">
        <v>134</v>
      </c>
      <c r="C58" s="57">
        <v>500</v>
      </c>
      <c r="D58" s="57">
        <v>500</v>
      </c>
      <c r="G58" s="52" t="s">
        <v>78</v>
      </c>
      <c r="H58" s="53">
        <v>728</v>
      </c>
      <c r="I58" s="53">
        <v>810</v>
      </c>
    </row>
    <row r="59" spans="2:9" x14ac:dyDescent="0.25">
      <c r="B59" s="56" t="s">
        <v>135</v>
      </c>
      <c r="C59" s="57">
        <v>1152</v>
      </c>
      <c r="D59" s="57">
        <v>680</v>
      </c>
      <c r="G59" s="54" t="s">
        <v>75</v>
      </c>
      <c r="H59" s="55">
        <v>113</v>
      </c>
      <c r="I59" s="55">
        <v>125</v>
      </c>
    </row>
    <row r="60" spans="2:9" x14ac:dyDescent="0.25">
      <c r="B60" s="52" t="s">
        <v>9</v>
      </c>
      <c r="C60" s="53">
        <v>3427</v>
      </c>
      <c r="D60" s="53">
        <v>2756</v>
      </c>
      <c r="G60" s="58" t="s">
        <v>136</v>
      </c>
      <c r="H60" s="57">
        <v>31</v>
      </c>
      <c r="I60" s="57">
        <v>31</v>
      </c>
    </row>
    <row r="61" spans="2:9" x14ac:dyDescent="0.25">
      <c r="B61" s="56" t="s">
        <v>136</v>
      </c>
      <c r="C61" s="57">
        <v>1280</v>
      </c>
      <c r="D61" s="57">
        <v>1557</v>
      </c>
      <c r="G61" s="58" t="s">
        <v>133</v>
      </c>
      <c r="H61" s="57">
        <v>69</v>
      </c>
      <c r="I61" s="57">
        <v>71</v>
      </c>
    </row>
    <row r="62" spans="2:9" x14ac:dyDescent="0.25">
      <c r="B62" s="56" t="s">
        <v>133</v>
      </c>
      <c r="C62" s="57">
        <v>0</v>
      </c>
      <c r="D62" s="57">
        <v>0</v>
      </c>
      <c r="G62" s="58" t="s">
        <v>134</v>
      </c>
      <c r="H62" s="57">
        <v>0</v>
      </c>
      <c r="I62" s="57">
        <v>0</v>
      </c>
    </row>
    <row r="63" spans="2:9" x14ac:dyDescent="0.25">
      <c r="B63" s="56" t="s">
        <v>134</v>
      </c>
      <c r="C63" s="57">
        <v>55</v>
      </c>
      <c r="D63" s="57">
        <v>49</v>
      </c>
      <c r="G63" s="58" t="s">
        <v>135</v>
      </c>
      <c r="H63" s="57">
        <v>12</v>
      </c>
      <c r="I63" s="57">
        <v>23</v>
      </c>
    </row>
    <row r="64" spans="2:9" x14ac:dyDescent="0.25">
      <c r="B64" s="56" t="s">
        <v>135</v>
      </c>
      <c r="C64" s="57">
        <v>2092</v>
      </c>
      <c r="D64" s="57">
        <v>1150</v>
      </c>
      <c r="G64" s="54" t="s">
        <v>92</v>
      </c>
      <c r="H64" s="55">
        <v>614</v>
      </c>
      <c r="I64" s="55">
        <v>684</v>
      </c>
    </row>
    <row r="65" spans="2:9" x14ac:dyDescent="0.25">
      <c r="B65" s="52" t="s">
        <v>101</v>
      </c>
      <c r="C65" s="53">
        <v>359</v>
      </c>
      <c r="D65" s="53">
        <v>375</v>
      </c>
      <c r="G65" s="58" t="s">
        <v>136</v>
      </c>
      <c r="H65" s="57">
        <v>168</v>
      </c>
      <c r="I65" s="57">
        <v>168</v>
      </c>
    </row>
    <row r="66" spans="2:9" x14ac:dyDescent="0.25">
      <c r="B66" s="56" t="s">
        <v>136</v>
      </c>
      <c r="C66" s="57">
        <v>30</v>
      </c>
      <c r="D66" s="57">
        <v>25</v>
      </c>
      <c r="G66" s="58" t="s">
        <v>133</v>
      </c>
      <c r="H66" s="57">
        <v>380</v>
      </c>
      <c r="I66" s="57">
        <v>388</v>
      </c>
    </row>
    <row r="67" spans="2:9" x14ac:dyDescent="0.25">
      <c r="B67" s="56" t="s">
        <v>133</v>
      </c>
      <c r="C67" s="57">
        <v>0</v>
      </c>
      <c r="D67" s="57">
        <v>0</v>
      </c>
      <c r="G67" s="58" t="s">
        <v>134</v>
      </c>
      <c r="H67" s="57">
        <v>0</v>
      </c>
      <c r="I67" s="57">
        <v>0</v>
      </c>
    </row>
    <row r="68" spans="2:9" x14ac:dyDescent="0.25">
      <c r="B68" s="56" t="s">
        <v>134</v>
      </c>
      <c r="C68" s="57">
        <v>0</v>
      </c>
      <c r="D68" s="57">
        <v>0</v>
      </c>
      <c r="G68" s="58" t="s">
        <v>135</v>
      </c>
      <c r="H68" s="57">
        <v>65</v>
      </c>
      <c r="I68" s="57">
        <v>126</v>
      </c>
    </row>
    <row r="69" spans="2:9" x14ac:dyDescent="0.25">
      <c r="B69" s="56" t="s">
        <v>135</v>
      </c>
      <c r="C69" s="57">
        <v>329</v>
      </c>
      <c r="D69" s="57">
        <v>350</v>
      </c>
      <c r="G69" s="52" t="s">
        <v>76</v>
      </c>
      <c r="H69" s="53">
        <v>5060</v>
      </c>
      <c r="I69" s="53">
        <v>4697</v>
      </c>
    </row>
    <row r="70" spans="2:9" x14ac:dyDescent="0.25">
      <c r="B70" s="52" t="s">
        <v>56</v>
      </c>
      <c r="C70" s="53">
        <v>1600</v>
      </c>
      <c r="D70" s="53">
        <v>1675</v>
      </c>
      <c r="G70" s="54" t="s">
        <v>75</v>
      </c>
      <c r="H70" s="55">
        <v>637</v>
      </c>
      <c r="I70" s="55">
        <v>592</v>
      </c>
    </row>
    <row r="71" spans="2:9" x14ac:dyDescent="0.25">
      <c r="B71" s="56" t="s">
        <v>136</v>
      </c>
      <c r="C71" s="57">
        <v>45</v>
      </c>
      <c r="D71" s="57">
        <v>25</v>
      </c>
      <c r="G71" s="58" t="s">
        <v>136</v>
      </c>
      <c r="H71" s="57">
        <v>113</v>
      </c>
      <c r="I71" s="57">
        <v>126</v>
      </c>
    </row>
    <row r="72" spans="2:9" x14ac:dyDescent="0.25">
      <c r="B72" s="56" t="s">
        <v>133</v>
      </c>
      <c r="C72" s="57">
        <v>530</v>
      </c>
      <c r="D72" s="57">
        <v>530</v>
      </c>
      <c r="G72" s="58" t="s">
        <v>133</v>
      </c>
      <c r="H72" s="57">
        <v>189</v>
      </c>
      <c r="I72" s="57">
        <v>189</v>
      </c>
    </row>
    <row r="73" spans="2:9" x14ac:dyDescent="0.25">
      <c r="B73" s="56" t="s">
        <v>134</v>
      </c>
      <c r="C73" s="57">
        <v>0</v>
      </c>
      <c r="D73" s="57">
        <v>0</v>
      </c>
      <c r="G73" s="58" t="s">
        <v>134</v>
      </c>
      <c r="H73" s="57">
        <v>31</v>
      </c>
      <c r="I73" s="57">
        <v>31</v>
      </c>
    </row>
    <row r="74" spans="2:9" x14ac:dyDescent="0.25">
      <c r="B74" s="56" t="s">
        <v>135</v>
      </c>
      <c r="C74" s="57">
        <v>1025</v>
      </c>
      <c r="D74" s="57">
        <v>1120</v>
      </c>
      <c r="G74" s="58" t="s">
        <v>135</v>
      </c>
      <c r="H74" s="57">
        <v>303</v>
      </c>
      <c r="I74" s="57">
        <v>245</v>
      </c>
    </row>
    <row r="75" spans="2:9" x14ac:dyDescent="0.25">
      <c r="B75" s="52" t="s">
        <v>58</v>
      </c>
      <c r="C75" s="53">
        <v>950</v>
      </c>
      <c r="D75" s="53">
        <v>940</v>
      </c>
      <c r="G75" s="54" t="s">
        <v>94</v>
      </c>
      <c r="H75" s="55">
        <v>4422</v>
      </c>
      <c r="I75" s="55">
        <v>4104</v>
      </c>
    </row>
    <row r="76" spans="2:9" x14ac:dyDescent="0.25">
      <c r="B76" s="56" t="s">
        <v>136</v>
      </c>
      <c r="C76" s="57">
        <v>100</v>
      </c>
      <c r="D76" s="57">
        <v>100</v>
      </c>
      <c r="G76" s="58" t="s">
        <v>136</v>
      </c>
      <c r="H76" s="57">
        <v>786</v>
      </c>
      <c r="I76" s="57">
        <v>873</v>
      </c>
    </row>
    <row r="77" spans="2:9" x14ac:dyDescent="0.25">
      <c r="B77" s="56" t="s">
        <v>133</v>
      </c>
      <c r="C77" s="57">
        <v>600</v>
      </c>
      <c r="D77" s="57">
        <v>540</v>
      </c>
      <c r="G77" s="58" t="s">
        <v>133</v>
      </c>
      <c r="H77" s="57">
        <v>1310</v>
      </c>
      <c r="I77" s="57">
        <v>1310</v>
      </c>
    </row>
    <row r="78" spans="2:9" x14ac:dyDescent="0.25">
      <c r="B78" s="56" t="s">
        <v>134</v>
      </c>
      <c r="C78" s="57">
        <v>0</v>
      </c>
      <c r="D78" s="57">
        <v>0</v>
      </c>
      <c r="G78" s="58" t="s">
        <v>134</v>
      </c>
      <c r="H78" s="57">
        <v>218</v>
      </c>
      <c r="I78" s="57">
        <v>218</v>
      </c>
    </row>
    <row r="79" spans="2:9" x14ac:dyDescent="0.25">
      <c r="B79" s="56" t="s">
        <v>135</v>
      </c>
      <c r="C79" s="57">
        <v>250</v>
      </c>
      <c r="D79" s="57">
        <v>300</v>
      </c>
      <c r="G79" s="58" t="s">
        <v>135</v>
      </c>
      <c r="H79" s="57">
        <v>2106</v>
      </c>
      <c r="I79" s="57">
        <v>1701</v>
      </c>
    </row>
    <row r="80" spans="2:9" x14ac:dyDescent="0.25">
      <c r="B80" s="52" t="s">
        <v>8</v>
      </c>
      <c r="C80" s="53">
        <v>2563</v>
      </c>
      <c r="D80" s="53">
        <v>2510</v>
      </c>
      <c r="G80" s="52" t="s">
        <v>32</v>
      </c>
      <c r="H80" s="53">
        <v>7000</v>
      </c>
      <c r="I80" s="53">
        <v>5800</v>
      </c>
    </row>
    <row r="81" spans="2:9" x14ac:dyDescent="0.25">
      <c r="B81" s="56" t="s">
        <v>136</v>
      </c>
      <c r="C81" s="57">
        <v>338</v>
      </c>
      <c r="D81" s="57">
        <v>435</v>
      </c>
      <c r="G81" s="54" t="s">
        <v>75</v>
      </c>
      <c r="H81" s="55">
        <v>1408</v>
      </c>
      <c r="I81" s="55">
        <v>1218</v>
      </c>
    </row>
    <row r="82" spans="2:9" x14ac:dyDescent="0.25">
      <c r="B82" s="56" t="s">
        <v>133</v>
      </c>
      <c r="C82" s="57">
        <v>50</v>
      </c>
      <c r="D82" s="57">
        <v>50</v>
      </c>
      <c r="G82" s="58" t="s">
        <v>136</v>
      </c>
      <c r="H82" s="57">
        <v>317</v>
      </c>
      <c r="I82" s="57">
        <v>315</v>
      </c>
    </row>
    <row r="83" spans="2:9" x14ac:dyDescent="0.25">
      <c r="B83" s="56" t="s">
        <v>134</v>
      </c>
      <c r="C83" s="57">
        <v>0</v>
      </c>
      <c r="D83" s="57">
        <v>0</v>
      </c>
      <c r="G83" s="58" t="s">
        <v>133</v>
      </c>
      <c r="H83" s="57">
        <v>294</v>
      </c>
      <c r="I83" s="57">
        <v>273</v>
      </c>
    </row>
    <row r="84" spans="2:9" x14ac:dyDescent="0.25">
      <c r="B84" s="56" t="s">
        <v>135</v>
      </c>
      <c r="C84" s="57">
        <v>2175</v>
      </c>
      <c r="D84" s="57">
        <v>2025</v>
      </c>
      <c r="G84" s="58" t="s">
        <v>134</v>
      </c>
      <c r="H84" s="57">
        <v>21</v>
      </c>
      <c r="I84" s="57">
        <v>21</v>
      </c>
    </row>
    <row r="85" spans="2:9" x14ac:dyDescent="0.25">
      <c r="B85" s="52" t="s">
        <v>40</v>
      </c>
      <c r="C85" s="53">
        <v>2450</v>
      </c>
      <c r="D85" s="53">
        <v>2400</v>
      </c>
      <c r="G85" s="58" t="s">
        <v>135</v>
      </c>
      <c r="H85" s="57">
        <v>776</v>
      </c>
      <c r="I85" s="57">
        <v>609</v>
      </c>
    </row>
    <row r="86" spans="2:9" x14ac:dyDescent="0.25">
      <c r="B86" s="56" t="s">
        <v>136</v>
      </c>
      <c r="C86" s="57">
        <v>200</v>
      </c>
      <c r="D86" s="57">
        <v>300</v>
      </c>
      <c r="G86" s="54" t="s">
        <v>92</v>
      </c>
      <c r="H86" s="55">
        <v>556</v>
      </c>
      <c r="I86" s="55">
        <v>481</v>
      </c>
    </row>
    <row r="87" spans="2:9" x14ac:dyDescent="0.25">
      <c r="B87" s="56" t="s">
        <v>133</v>
      </c>
      <c r="C87" s="57">
        <v>1000</v>
      </c>
      <c r="D87" s="57">
        <v>1000</v>
      </c>
      <c r="G87" s="58" t="s">
        <v>136</v>
      </c>
      <c r="H87" s="57">
        <v>124</v>
      </c>
      <c r="I87" s="57">
        <v>124</v>
      </c>
    </row>
    <row r="88" spans="2:9" x14ac:dyDescent="0.25">
      <c r="B88" s="56" t="s">
        <v>134</v>
      </c>
      <c r="C88" s="57">
        <v>0</v>
      </c>
      <c r="D88" s="57">
        <v>0</v>
      </c>
      <c r="G88" s="58" t="s">
        <v>133</v>
      </c>
      <c r="H88" s="57">
        <v>116</v>
      </c>
      <c r="I88" s="57">
        <v>107</v>
      </c>
    </row>
    <row r="89" spans="2:9" x14ac:dyDescent="0.25">
      <c r="B89" s="56" t="s">
        <v>135</v>
      </c>
      <c r="C89" s="57">
        <v>1250</v>
      </c>
      <c r="D89" s="57">
        <v>1100</v>
      </c>
      <c r="G89" s="58" t="s">
        <v>134</v>
      </c>
      <c r="H89" s="57">
        <v>8</v>
      </c>
      <c r="I89" s="57">
        <v>8</v>
      </c>
    </row>
    <row r="90" spans="2:9" x14ac:dyDescent="0.25">
      <c r="B90" s="52" t="s">
        <v>10</v>
      </c>
      <c r="C90" s="53">
        <v>1300</v>
      </c>
      <c r="D90" s="53">
        <v>1100</v>
      </c>
      <c r="G90" s="58" t="s">
        <v>135</v>
      </c>
      <c r="H90" s="57">
        <v>307</v>
      </c>
      <c r="I90" s="57">
        <v>240</v>
      </c>
    </row>
    <row r="91" spans="2:9" x14ac:dyDescent="0.25">
      <c r="B91" s="56" t="s">
        <v>136</v>
      </c>
      <c r="C91" s="57">
        <v>300</v>
      </c>
      <c r="D91" s="57">
        <v>300</v>
      </c>
      <c r="G91" s="54" t="s">
        <v>23</v>
      </c>
      <c r="H91" s="55">
        <v>4736</v>
      </c>
      <c r="I91" s="55">
        <v>4100</v>
      </c>
    </row>
    <row r="92" spans="2:9" x14ac:dyDescent="0.25">
      <c r="B92" s="56" t="s">
        <v>133</v>
      </c>
      <c r="C92" s="57">
        <v>0</v>
      </c>
      <c r="D92" s="57">
        <v>0</v>
      </c>
      <c r="G92" s="58" t="s">
        <v>136</v>
      </c>
      <c r="H92" s="57">
        <v>1060</v>
      </c>
      <c r="I92" s="57">
        <v>1060</v>
      </c>
    </row>
    <row r="93" spans="2:9" x14ac:dyDescent="0.25">
      <c r="B93" s="56" t="s">
        <v>134</v>
      </c>
      <c r="C93" s="57">
        <v>200</v>
      </c>
      <c r="D93" s="57">
        <v>200</v>
      </c>
      <c r="G93" s="58" t="s">
        <v>133</v>
      </c>
      <c r="H93" s="57">
        <v>989</v>
      </c>
      <c r="I93" s="57">
        <v>919</v>
      </c>
    </row>
    <row r="94" spans="2:9" x14ac:dyDescent="0.25">
      <c r="B94" s="56" t="s">
        <v>135</v>
      </c>
      <c r="C94" s="57">
        <v>800</v>
      </c>
      <c r="D94" s="57">
        <v>600</v>
      </c>
      <c r="G94" s="58" t="s">
        <v>134</v>
      </c>
      <c r="H94" s="57">
        <v>70</v>
      </c>
      <c r="I94" s="57">
        <v>70</v>
      </c>
    </row>
    <row r="95" spans="2:9" x14ac:dyDescent="0.25">
      <c r="B95" s="52" t="s">
        <v>26</v>
      </c>
      <c r="C95" s="53">
        <v>1574</v>
      </c>
      <c r="D95" s="53">
        <v>1268</v>
      </c>
      <c r="G95" s="58" t="s">
        <v>135</v>
      </c>
      <c r="H95" s="57">
        <v>2615</v>
      </c>
      <c r="I95" s="57">
        <v>2050</v>
      </c>
    </row>
    <row r="96" spans="2:9" x14ac:dyDescent="0.25">
      <c r="B96" s="56" t="s">
        <v>136</v>
      </c>
      <c r="C96" s="57">
        <v>464</v>
      </c>
      <c r="D96" s="57">
        <v>358</v>
      </c>
      <c r="G96" s="52" t="s">
        <v>63</v>
      </c>
      <c r="H96" s="53">
        <v>2033</v>
      </c>
      <c r="I96" s="53">
        <v>2001</v>
      </c>
    </row>
    <row r="97" spans="2:9" x14ac:dyDescent="0.25">
      <c r="B97" s="56" t="s">
        <v>133</v>
      </c>
      <c r="C97" s="57">
        <v>9</v>
      </c>
      <c r="D97" s="57">
        <v>9</v>
      </c>
      <c r="G97" s="54" t="s">
        <v>97</v>
      </c>
      <c r="H97" s="55">
        <v>1179</v>
      </c>
      <c r="I97" s="55">
        <v>1160</v>
      </c>
    </row>
    <row r="98" spans="2:9" x14ac:dyDescent="0.25">
      <c r="B98" s="56" t="s">
        <v>134</v>
      </c>
      <c r="C98" s="57">
        <v>99</v>
      </c>
      <c r="D98" s="57">
        <v>99</v>
      </c>
      <c r="G98" s="58" t="s">
        <v>136</v>
      </c>
      <c r="H98" s="57">
        <v>407</v>
      </c>
      <c r="I98" s="57">
        <v>398</v>
      </c>
    </row>
    <row r="99" spans="2:9" x14ac:dyDescent="0.25">
      <c r="B99" s="56" t="s">
        <v>135</v>
      </c>
      <c r="C99" s="57">
        <v>999</v>
      </c>
      <c r="D99" s="57">
        <v>799</v>
      </c>
      <c r="G99" s="58" t="s">
        <v>133</v>
      </c>
      <c r="H99" s="57">
        <v>290</v>
      </c>
      <c r="I99" s="57">
        <v>298</v>
      </c>
    </row>
    <row r="100" spans="2:9" x14ac:dyDescent="0.25">
      <c r="B100" s="52" t="s">
        <v>96</v>
      </c>
      <c r="C100" s="53">
        <v>2695</v>
      </c>
      <c r="D100" s="53">
        <v>2584</v>
      </c>
      <c r="G100" s="58" t="s">
        <v>134</v>
      </c>
      <c r="H100" s="57">
        <v>0</v>
      </c>
      <c r="I100" s="57">
        <v>0</v>
      </c>
    </row>
    <row r="101" spans="2:9" x14ac:dyDescent="0.25">
      <c r="B101" s="56" t="s">
        <v>136</v>
      </c>
      <c r="C101" s="57">
        <v>824</v>
      </c>
      <c r="D101" s="57">
        <v>957</v>
      </c>
      <c r="G101" s="58" t="s">
        <v>135</v>
      </c>
      <c r="H101" s="57">
        <v>481</v>
      </c>
      <c r="I101" s="57">
        <v>464</v>
      </c>
    </row>
    <row r="102" spans="2:9" x14ac:dyDescent="0.25">
      <c r="B102" s="56" t="s">
        <v>133</v>
      </c>
      <c r="C102" s="57">
        <v>450</v>
      </c>
      <c r="D102" s="57">
        <v>450</v>
      </c>
      <c r="G102" s="54" t="s">
        <v>104</v>
      </c>
      <c r="H102" s="55">
        <v>691</v>
      </c>
      <c r="I102" s="55">
        <v>680</v>
      </c>
    </row>
    <row r="103" spans="2:9" x14ac:dyDescent="0.25">
      <c r="B103" s="56" t="s">
        <v>134</v>
      </c>
      <c r="C103" s="57">
        <v>0</v>
      </c>
      <c r="D103" s="57">
        <v>0</v>
      </c>
      <c r="G103" s="58" t="s">
        <v>136</v>
      </c>
      <c r="H103" s="57">
        <v>238</v>
      </c>
      <c r="I103" s="57">
        <v>233</v>
      </c>
    </row>
    <row r="104" spans="2:9" x14ac:dyDescent="0.25">
      <c r="B104" s="56" t="s">
        <v>135</v>
      </c>
      <c r="C104" s="57">
        <v>1421</v>
      </c>
      <c r="D104" s="57">
        <v>1177</v>
      </c>
      <c r="G104" s="58" t="s">
        <v>133</v>
      </c>
      <c r="H104" s="57">
        <v>170</v>
      </c>
      <c r="I104" s="57">
        <v>174</v>
      </c>
    </row>
    <row r="105" spans="2:9" x14ac:dyDescent="0.25">
      <c r="B105" s="52" t="s">
        <v>6</v>
      </c>
      <c r="C105" s="53">
        <v>5035</v>
      </c>
      <c r="D105" s="53">
        <v>4709</v>
      </c>
      <c r="G105" s="58" t="s">
        <v>134</v>
      </c>
      <c r="H105" s="57">
        <v>0</v>
      </c>
      <c r="I105" s="57">
        <v>0</v>
      </c>
    </row>
    <row r="106" spans="2:9" x14ac:dyDescent="0.25">
      <c r="B106" s="56" t="s">
        <v>136</v>
      </c>
      <c r="C106" s="57">
        <v>964</v>
      </c>
      <c r="D106" s="57">
        <v>1058</v>
      </c>
      <c r="G106" s="58" t="s">
        <v>135</v>
      </c>
      <c r="H106" s="57">
        <v>282</v>
      </c>
      <c r="I106" s="57">
        <v>272</v>
      </c>
    </row>
    <row r="107" spans="2:9" x14ac:dyDescent="0.25">
      <c r="B107" s="56" t="s">
        <v>133</v>
      </c>
      <c r="C107" s="57">
        <v>0</v>
      </c>
      <c r="D107" s="57">
        <v>0</v>
      </c>
      <c r="G107" s="54" t="s">
        <v>61</v>
      </c>
      <c r="H107" s="55">
        <v>162</v>
      </c>
      <c r="I107" s="55">
        <v>160</v>
      </c>
    </row>
    <row r="108" spans="2:9" x14ac:dyDescent="0.25">
      <c r="B108" s="56" t="s">
        <v>134</v>
      </c>
      <c r="C108" s="57">
        <v>100</v>
      </c>
      <c r="D108" s="57">
        <v>80</v>
      </c>
      <c r="G108" s="58" t="s">
        <v>136</v>
      </c>
      <c r="H108" s="57">
        <v>56</v>
      </c>
      <c r="I108" s="57">
        <v>54</v>
      </c>
    </row>
    <row r="109" spans="2:9" x14ac:dyDescent="0.25">
      <c r="B109" s="56" t="s">
        <v>135</v>
      </c>
      <c r="C109" s="57">
        <v>3971</v>
      </c>
      <c r="D109" s="57">
        <v>3571</v>
      </c>
      <c r="G109" s="58" t="s">
        <v>133</v>
      </c>
      <c r="H109" s="57">
        <v>40</v>
      </c>
      <c r="I109" s="57">
        <v>41</v>
      </c>
    </row>
    <row r="110" spans="2:9" x14ac:dyDescent="0.25">
      <c r="B110" s="52" t="s">
        <v>7</v>
      </c>
      <c r="C110" s="53">
        <v>2462</v>
      </c>
      <c r="D110" s="53">
        <v>2671</v>
      </c>
      <c r="G110" s="58" t="s">
        <v>134</v>
      </c>
      <c r="H110" s="57">
        <v>0</v>
      </c>
      <c r="I110" s="57">
        <v>0</v>
      </c>
    </row>
    <row r="111" spans="2:9" x14ac:dyDescent="0.25">
      <c r="B111" s="56" t="s">
        <v>136</v>
      </c>
      <c r="C111" s="57">
        <v>1526</v>
      </c>
      <c r="D111" s="57">
        <v>1851</v>
      </c>
      <c r="G111" s="58" t="s">
        <v>135</v>
      </c>
      <c r="H111" s="57">
        <v>66</v>
      </c>
      <c r="I111" s="57">
        <v>64</v>
      </c>
    </row>
    <row r="112" spans="2:9" x14ac:dyDescent="0.25">
      <c r="B112" s="56" t="s">
        <v>133</v>
      </c>
      <c r="C112" s="57">
        <v>0</v>
      </c>
      <c r="D112" s="57">
        <v>0</v>
      </c>
      <c r="G112" s="52" t="s">
        <v>87</v>
      </c>
      <c r="H112" s="53">
        <v>950</v>
      </c>
      <c r="I112" s="53">
        <v>950</v>
      </c>
    </row>
    <row r="113" spans="2:9" x14ac:dyDescent="0.25">
      <c r="B113" s="56" t="s">
        <v>134</v>
      </c>
      <c r="C113" s="57">
        <v>100</v>
      </c>
      <c r="D113" s="57">
        <v>80</v>
      </c>
      <c r="G113" s="54" t="s">
        <v>98</v>
      </c>
      <c r="H113" s="55">
        <v>950</v>
      </c>
      <c r="I113" s="55">
        <v>950</v>
      </c>
    </row>
    <row r="114" spans="2:9" x14ac:dyDescent="0.25">
      <c r="B114" s="56" t="s">
        <v>135</v>
      </c>
      <c r="C114" s="57">
        <v>836</v>
      </c>
      <c r="D114" s="57">
        <v>740</v>
      </c>
      <c r="G114" s="58" t="s">
        <v>136</v>
      </c>
      <c r="H114" s="57">
        <v>500</v>
      </c>
      <c r="I114" s="57">
        <v>500</v>
      </c>
    </row>
    <row r="115" spans="2:9" x14ac:dyDescent="0.25">
      <c r="B115" s="52" t="s">
        <v>29</v>
      </c>
      <c r="C115" s="53">
        <v>3606</v>
      </c>
      <c r="D115" s="53">
        <v>3280</v>
      </c>
      <c r="G115" s="58" t="s">
        <v>133</v>
      </c>
      <c r="H115" s="57">
        <v>0</v>
      </c>
      <c r="I115" s="57">
        <v>0</v>
      </c>
    </row>
    <row r="116" spans="2:9" x14ac:dyDescent="0.25">
      <c r="B116" s="56" t="s">
        <v>136</v>
      </c>
      <c r="C116" s="57">
        <v>900</v>
      </c>
      <c r="D116" s="57">
        <v>900</v>
      </c>
      <c r="G116" s="58" t="s">
        <v>134</v>
      </c>
      <c r="H116" s="57">
        <v>200</v>
      </c>
      <c r="I116" s="57">
        <v>200</v>
      </c>
    </row>
    <row r="117" spans="2:9" x14ac:dyDescent="0.25">
      <c r="B117" s="56" t="s">
        <v>133</v>
      </c>
      <c r="C117" s="57">
        <v>750</v>
      </c>
      <c r="D117" s="57">
        <v>750</v>
      </c>
      <c r="G117" s="58" t="s">
        <v>135</v>
      </c>
      <c r="H117" s="57">
        <v>250</v>
      </c>
      <c r="I117" s="57">
        <v>250</v>
      </c>
    </row>
    <row r="118" spans="2:9" x14ac:dyDescent="0.25">
      <c r="B118" s="56" t="s">
        <v>134</v>
      </c>
      <c r="C118" s="57">
        <v>0</v>
      </c>
      <c r="D118" s="57">
        <v>0</v>
      </c>
      <c r="G118" s="52" t="s">
        <v>67</v>
      </c>
      <c r="H118" s="53">
        <v>6640</v>
      </c>
      <c r="I118" s="53">
        <v>6462</v>
      </c>
    </row>
    <row r="119" spans="2:9" x14ac:dyDescent="0.25">
      <c r="B119" s="56" t="s">
        <v>135</v>
      </c>
      <c r="C119" s="57">
        <v>1956</v>
      </c>
      <c r="D119" s="57">
        <v>1630</v>
      </c>
      <c r="G119" s="54" t="s">
        <v>86</v>
      </c>
      <c r="H119" s="55">
        <v>6109</v>
      </c>
      <c r="I119" s="55">
        <v>5945</v>
      </c>
    </row>
    <row r="120" spans="2:9" x14ac:dyDescent="0.25">
      <c r="B120" s="52" t="s">
        <v>81</v>
      </c>
      <c r="C120" s="53">
        <v>6600</v>
      </c>
      <c r="D120" s="53">
        <v>6090</v>
      </c>
      <c r="G120" s="58" t="s">
        <v>136</v>
      </c>
      <c r="H120" s="57">
        <v>336</v>
      </c>
      <c r="I120" s="57">
        <v>126</v>
      </c>
    </row>
    <row r="121" spans="2:9" x14ac:dyDescent="0.25">
      <c r="B121" s="56" t="s">
        <v>136</v>
      </c>
      <c r="C121" s="57">
        <v>1000</v>
      </c>
      <c r="D121" s="57">
        <v>1100</v>
      </c>
      <c r="G121" s="58" t="s">
        <v>133</v>
      </c>
      <c r="H121" s="57">
        <v>2300</v>
      </c>
      <c r="I121" s="57">
        <v>2300</v>
      </c>
    </row>
    <row r="122" spans="2:9" x14ac:dyDescent="0.25">
      <c r="B122" s="56" t="s">
        <v>133</v>
      </c>
      <c r="C122" s="57">
        <v>3000</v>
      </c>
      <c r="D122" s="57">
        <v>3000</v>
      </c>
      <c r="G122" s="58" t="s">
        <v>134</v>
      </c>
      <c r="H122" s="57">
        <v>276</v>
      </c>
      <c r="I122" s="57">
        <v>276</v>
      </c>
    </row>
    <row r="123" spans="2:9" x14ac:dyDescent="0.25">
      <c r="B123" s="56" t="s">
        <v>134</v>
      </c>
      <c r="C123" s="57">
        <v>150</v>
      </c>
      <c r="D123" s="57">
        <v>150</v>
      </c>
      <c r="G123" s="58" t="s">
        <v>135</v>
      </c>
      <c r="H123" s="57">
        <v>3197</v>
      </c>
      <c r="I123" s="57">
        <v>3243</v>
      </c>
    </row>
    <row r="124" spans="2:9" x14ac:dyDescent="0.25">
      <c r="B124" s="56" t="s">
        <v>135</v>
      </c>
      <c r="C124" s="57">
        <v>2450</v>
      </c>
      <c r="D124" s="57">
        <v>1840</v>
      </c>
      <c r="G124" s="54" t="s">
        <v>65</v>
      </c>
      <c r="H124" s="55">
        <v>531</v>
      </c>
      <c r="I124" s="55">
        <v>516</v>
      </c>
    </row>
    <row r="125" spans="2:9" x14ac:dyDescent="0.25">
      <c r="B125" s="52" t="s">
        <v>73</v>
      </c>
      <c r="C125" s="53">
        <v>7862</v>
      </c>
      <c r="D125" s="53">
        <v>8374</v>
      </c>
      <c r="G125" s="58" t="s">
        <v>136</v>
      </c>
      <c r="H125" s="57">
        <v>29</v>
      </c>
      <c r="I125" s="57">
        <v>10</v>
      </c>
    </row>
    <row r="126" spans="2:9" x14ac:dyDescent="0.25">
      <c r="B126" s="56" t="s">
        <v>136</v>
      </c>
      <c r="C126" s="57">
        <v>4312</v>
      </c>
      <c r="D126" s="57">
        <v>4194</v>
      </c>
      <c r="G126" s="58" t="s">
        <v>133</v>
      </c>
      <c r="H126" s="57">
        <v>200</v>
      </c>
      <c r="I126" s="57">
        <v>200</v>
      </c>
    </row>
    <row r="127" spans="2:9" x14ac:dyDescent="0.25">
      <c r="B127" s="56" t="s">
        <v>133</v>
      </c>
      <c r="C127" s="57">
        <v>1150</v>
      </c>
      <c r="D127" s="57">
        <v>1150</v>
      </c>
      <c r="G127" s="58" t="s">
        <v>134</v>
      </c>
      <c r="H127" s="57">
        <v>24</v>
      </c>
      <c r="I127" s="57">
        <v>24</v>
      </c>
    </row>
    <row r="128" spans="2:9" x14ac:dyDescent="0.25">
      <c r="B128" s="56" t="s">
        <v>134</v>
      </c>
      <c r="C128" s="57">
        <v>0</v>
      </c>
      <c r="D128" s="57">
        <v>0</v>
      </c>
      <c r="G128" s="58" t="s">
        <v>135</v>
      </c>
      <c r="H128" s="57">
        <v>278</v>
      </c>
      <c r="I128" s="57">
        <v>282</v>
      </c>
    </row>
    <row r="129" spans="2:9" x14ac:dyDescent="0.25">
      <c r="B129" s="56" t="s">
        <v>135</v>
      </c>
      <c r="C129" s="57">
        <v>2400</v>
      </c>
      <c r="D129" s="57">
        <v>3030</v>
      </c>
      <c r="G129" s="52" t="s">
        <v>74</v>
      </c>
      <c r="H129" s="53">
        <v>2533</v>
      </c>
      <c r="I129" s="53">
        <v>2153</v>
      </c>
    </row>
    <row r="130" spans="2:9" x14ac:dyDescent="0.25">
      <c r="B130" s="52" t="s">
        <v>55</v>
      </c>
      <c r="C130" s="53">
        <v>4600</v>
      </c>
      <c r="D130" s="53">
        <v>4500</v>
      </c>
      <c r="G130" s="54" t="s">
        <v>107</v>
      </c>
      <c r="H130" s="55">
        <v>2533</v>
      </c>
      <c r="I130" s="55">
        <v>2153</v>
      </c>
    </row>
    <row r="131" spans="2:9" x14ac:dyDescent="0.25">
      <c r="B131" s="56" t="s">
        <v>136</v>
      </c>
      <c r="C131" s="57">
        <v>200</v>
      </c>
      <c r="D131" s="57">
        <v>300</v>
      </c>
      <c r="G131" s="58" t="s">
        <v>136</v>
      </c>
      <c r="H131" s="57">
        <v>881</v>
      </c>
      <c r="I131" s="57">
        <v>973</v>
      </c>
    </row>
    <row r="132" spans="2:9" x14ac:dyDescent="0.25">
      <c r="B132" s="56" t="s">
        <v>133</v>
      </c>
      <c r="C132" s="57">
        <v>2500</v>
      </c>
      <c r="D132" s="57">
        <v>2500</v>
      </c>
      <c r="G132" s="58" t="s">
        <v>133</v>
      </c>
      <c r="H132" s="57">
        <v>0</v>
      </c>
      <c r="I132" s="57">
        <v>0</v>
      </c>
    </row>
    <row r="133" spans="2:9" x14ac:dyDescent="0.25">
      <c r="B133" s="56" t="s">
        <v>134</v>
      </c>
      <c r="C133" s="57">
        <v>0</v>
      </c>
      <c r="D133" s="57">
        <v>0</v>
      </c>
      <c r="G133" s="58" t="s">
        <v>134</v>
      </c>
      <c r="H133" s="57">
        <v>500</v>
      </c>
      <c r="I133" s="57">
        <v>500</v>
      </c>
    </row>
    <row r="134" spans="2:9" x14ac:dyDescent="0.25">
      <c r="B134" s="56" t="s">
        <v>135</v>
      </c>
      <c r="C134" s="57">
        <v>1900</v>
      </c>
      <c r="D134" s="57">
        <v>1700</v>
      </c>
      <c r="G134" s="58" t="s">
        <v>135</v>
      </c>
      <c r="H134" s="57">
        <v>1152</v>
      </c>
      <c r="I134" s="57">
        <v>680</v>
      </c>
    </row>
    <row r="135" spans="2:9" x14ac:dyDescent="0.25">
      <c r="B135" s="52" t="s">
        <v>24</v>
      </c>
      <c r="C135" s="53">
        <f>SUM(C136:C139)</f>
        <v>220</v>
      </c>
      <c r="D135" s="53">
        <f>SUM(D136:D139)</f>
        <v>50</v>
      </c>
      <c r="G135" s="52" t="s">
        <v>9</v>
      </c>
      <c r="H135" s="53">
        <v>3427</v>
      </c>
      <c r="I135" s="53">
        <v>2756</v>
      </c>
    </row>
    <row r="136" spans="2:9" x14ac:dyDescent="0.25">
      <c r="B136" s="56" t="s">
        <v>136</v>
      </c>
      <c r="C136" s="57">
        <v>160</v>
      </c>
      <c r="D136" s="57">
        <v>0</v>
      </c>
      <c r="G136" s="54" t="s">
        <v>88</v>
      </c>
      <c r="H136" s="55">
        <v>548</v>
      </c>
      <c r="I136" s="55">
        <v>441</v>
      </c>
    </row>
    <row r="137" spans="2:9" x14ac:dyDescent="0.25">
      <c r="B137" s="56" t="s">
        <v>133</v>
      </c>
      <c r="C137" s="57">
        <v>10</v>
      </c>
      <c r="D137" s="57">
        <v>0</v>
      </c>
      <c r="G137" s="58" t="s">
        <v>136</v>
      </c>
      <c r="H137" s="57">
        <v>204</v>
      </c>
      <c r="I137" s="57">
        <v>249</v>
      </c>
    </row>
    <row r="138" spans="2:9" x14ac:dyDescent="0.25">
      <c r="B138" s="56" t="s">
        <v>134</v>
      </c>
      <c r="C138" s="57">
        <v>0</v>
      </c>
      <c r="D138" s="57">
        <v>0</v>
      </c>
      <c r="G138" s="58" t="s">
        <v>133</v>
      </c>
      <c r="H138" s="57">
        <v>0</v>
      </c>
      <c r="I138" s="57">
        <v>0</v>
      </c>
    </row>
    <row r="139" spans="2:9" x14ac:dyDescent="0.25">
      <c r="B139" s="56" t="s">
        <v>135</v>
      </c>
      <c r="C139" s="57">
        <v>50</v>
      </c>
      <c r="D139" s="57">
        <v>50</v>
      </c>
      <c r="G139" s="58" t="s">
        <v>134</v>
      </c>
      <c r="H139" s="57">
        <v>8</v>
      </c>
      <c r="I139" s="57">
        <v>7</v>
      </c>
    </row>
    <row r="140" spans="2:9" x14ac:dyDescent="0.25">
      <c r="B140" s="52" t="s">
        <v>36</v>
      </c>
      <c r="C140" s="53">
        <v>1554</v>
      </c>
      <c r="D140" s="53">
        <v>1375</v>
      </c>
      <c r="G140" s="58" t="s">
        <v>135</v>
      </c>
      <c r="H140" s="57">
        <v>334</v>
      </c>
      <c r="I140" s="57">
        <v>184</v>
      </c>
    </row>
    <row r="141" spans="2:9" x14ac:dyDescent="0.25">
      <c r="B141" s="56" t="s">
        <v>136</v>
      </c>
      <c r="C141" s="57">
        <v>800</v>
      </c>
      <c r="D141" s="57">
        <v>800</v>
      </c>
      <c r="G141" s="54" t="s">
        <v>38</v>
      </c>
      <c r="H141" s="55">
        <v>291</v>
      </c>
      <c r="I141" s="55">
        <v>234</v>
      </c>
    </row>
    <row r="142" spans="2:9" x14ac:dyDescent="0.25">
      <c r="B142" s="56" t="s">
        <v>133</v>
      </c>
      <c r="C142" s="57">
        <v>0</v>
      </c>
      <c r="D142" s="57">
        <v>0</v>
      </c>
      <c r="G142" s="58" t="s">
        <v>136</v>
      </c>
      <c r="H142" s="57">
        <v>108</v>
      </c>
      <c r="I142" s="57">
        <v>132</v>
      </c>
    </row>
    <row r="143" spans="2:9" x14ac:dyDescent="0.25">
      <c r="B143" s="56" t="s">
        <v>134</v>
      </c>
      <c r="C143" s="57">
        <v>150</v>
      </c>
      <c r="D143" s="57">
        <v>150</v>
      </c>
      <c r="G143" s="58" t="s">
        <v>133</v>
      </c>
      <c r="H143" s="57">
        <v>0</v>
      </c>
      <c r="I143" s="57">
        <v>0</v>
      </c>
    </row>
    <row r="144" spans="2:9" x14ac:dyDescent="0.25">
      <c r="B144" s="56" t="s">
        <v>135</v>
      </c>
      <c r="C144" s="57">
        <v>604</v>
      </c>
      <c r="D144" s="57">
        <v>425</v>
      </c>
      <c r="G144" s="58" t="s">
        <v>134</v>
      </c>
      <c r="H144" s="57">
        <v>4</v>
      </c>
      <c r="I144" s="57">
        <v>4</v>
      </c>
    </row>
    <row r="145" spans="2:9" x14ac:dyDescent="0.25">
      <c r="B145" s="52" t="s">
        <v>60</v>
      </c>
      <c r="C145" s="53">
        <v>9156</v>
      </c>
      <c r="D145" s="53">
        <v>8857</v>
      </c>
      <c r="G145" s="58" t="s">
        <v>135</v>
      </c>
      <c r="H145" s="57">
        <v>177</v>
      </c>
      <c r="I145" s="57">
        <v>97</v>
      </c>
    </row>
    <row r="146" spans="2:9" x14ac:dyDescent="0.25">
      <c r="B146" s="56" t="s">
        <v>136</v>
      </c>
      <c r="C146" s="57">
        <v>906</v>
      </c>
      <c r="D146" s="57">
        <v>1107</v>
      </c>
      <c r="G146" s="54" t="s">
        <v>3</v>
      </c>
      <c r="H146" s="55">
        <v>2587</v>
      </c>
      <c r="I146" s="55">
        <v>2081</v>
      </c>
    </row>
    <row r="147" spans="2:9" x14ac:dyDescent="0.25">
      <c r="B147" s="56" t="s">
        <v>133</v>
      </c>
      <c r="C147" s="57">
        <v>5000</v>
      </c>
      <c r="D147" s="57">
        <v>5000</v>
      </c>
      <c r="G147" s="58" t="s">
        <v>136</v>
      </c>
      <c r="H147" s="57">
        <v>966</v>
      </c>
      <c r="I147" s="57">
        <v>1176</v>
      </c>
    </row>
    <row r="148" spans="2:9" x14ac:dyDescent="0.25">
      <c r="B148" s="56" t="s">
        <v>134</v>
      </c>
      <c r="C148" s="57">
        <v>1250</v>
      </c>
      <c r="D148" s="57">
        <v>1250</v>
      </c>
      <c r="G148" s="58" t="s">
        <v>133</v>
      </c>
      <c r="H148" s="57">
        <v>0</v>
      </c>
      <c r="I148" s="57">
        <v>0</v>
      </c>
    </row>
    <row r="149" spans="2:9" x14ac:dyDescent="0.25">
      <c r="B149" s="56" t="s">
        <v>135</v>
      </c>
      <c r="C149" s="57">
        <v>2000</v>
      </c>
      <c r="D149" s="57">
        <v>1500</v>
      </c>
      <c r="G149" s="58" t="s">
        <v>134</v>
      </c>
      <c r="H149" s="57">
        <v>41</v>
      </c>
      <c r="I149" s="57">
        <v>36</v>
      </c>
    </row>
    <row r="150" spans="2:9" x14ac:dyDescent="0.25">
      <c r="B150" s="52" t="s">
        <v>46</v>
      </c>
      <c r="C150" s="53">
        <v>4000</v>
      </c>
      <c r="D150" s="53">
        <v>3570</v>
      </c>
      <c r="G150" s="58" t="s">
        <v>135</v>
      </c>
      <c r="H150" s="57">
        <v>1579</v>
      </c>
      <c r="I150" s="57">
        <v>868</v>
      </c>
    </row>
    <row r="151" spans="2:9" x14ac:dyDescent="0.25">
      <c r="B151" s="56" t="s">
        <v>136</v>
      </c>
      <c r="C151" s="57">
        <v>800</v>
      </c>
      <c r="D151" s="57">
        <v>800</v>
      </c>
      <c r="G151" s="52" t="s">
        <v>101</v>
      </c>
      <c r="H151" s="53">
        <v>359</v>
      </c>
      <c r="I151" s="53">
        <v>375</v>
      </c>
    </row>
    <row r="152" spans="2:9" x14ac:dyDescent="0.25">
      <c r="B152" s="56" t="s">
        <v>133</v>
      </c>
      <c r="C152" s="57">
        <v>1200</v>
      </c>
      <c r="D152" s="57">
        <v>1200</v>
      </c>
      <c r="G152" s="54" t="s">
        <v>100</v>
      </c>
      <c r="H152" s="55">
        <v>359</v>
      </c>
      <c r="I152" s="55">
        <v>375</v>
      </c>
    </row>
    <row r="153" spans="2:9" x14ac:dyDescent="0.25">
      <c r="B153" s="56" t="s">
        <v>134</v>
      </c>
      <c r="C153" s="57">
        <v>200</v>
      </c>
      <c r="D153" s="57">
        <v>200</v>
      </c>
      <c r="G153" s="58" t="s">
        <v>136</v>
      </c>
      <c r="H153" s="57">
        <v>30</v>
      </c>
      <c r="I153" s="57">
        <v>25</v>
      </c>
    </row>
    <row r="154" spans="2:9" x14ac:dyDescent="0.25">
      <c r="B154" s="56" t="s">
        <v>135</v>
      </c>
      <c r="C154" s="57">
        <v>1800</v>
      </c>
      <c r="D154" s="57">
        <v>1370</v>
      </c>
      <c r="G154" s="58" t="s">
        <v>133</v>
      </c>
      <c r="H154" s="57">
        <v>0</v>
      </c>
      <c r="I154" s="57">
        <v>0</v>
      </c>
    </row>
    <row r="155" spans="2:9" x14ac:dyDescent="0.25">
      <c r="B155" s="52" t="s">
        <v>44</v>
      </c>
      <c r="C155" s="53">
        <v>8615</v>
      </c>
      <c r="D155" s="53">
        <v>7947</v>
      </c>
      <c r="G155" s="58" t="s">
        <v>134</v>
      </c>
      <c r="H155" s="57">
        <v>0</v>
      </c>
      <c r="I155" s="57">
        <v>0</v>
      </c>
    </row>
    <row r="156" spans="2:9" x14ac:dyDescent="0.25">
      <c r="B156" s="56" t="s">
        <v>136</v>
      </c>
      <c r="C156" s="57">
        <v>1300</v>
      </c>
      <c r="D156" s="57">
        <v>1500</v>
      </c>
      <c r="G156" s="58" t="s">
        <v>135</v>
      </c>
      <c r="H156" s="57">
        <v>329</v>
      </c>
      <c r="I156" s="57">
        <v>350</v>
      </c>
    </row>
    <row r="157" spans="2:9" x14ac:dyDescent="0.25">
      <c r="B157" s="56" t="s">
        <v>133</v>
      </c>
      <c r="C157" s="57">
        <v>2500</v>
      </c>
      <c r="D157" s="57">
        <v>2500</v>
      </c>
      <c r="G157" s="52" t="s">
        <v>56</v>
      </c>
      <c r="H157" s="53">
        <v>1600</v>
      </c>
      <c r="I157" s="53">
        <v>1675</v>
      </c>
    </row>
    <row r="158" spans="2:9" x14ac:dyDescent="0.25">
      <c r="B158" s="56" t="s">
        <v>134</v>
      </c>
      <c r="C158" s="57">
        <v>1910</v>
      </c>
      <c r="D158" s="57">
        <v>1912</v>
      </c>
      <c r="G158" s="54" t="s">
        <v>41</v>
      </c>
      <c r="H158" s="55">
        <v>1600</v>
      </c>
      <c r="I158" s="55">
        <v>1675</v>
      </c>
    </row>
    <row r="159" spans="2:9" x14ac:dyDescent="0.25">
      <c r="B159" s="56" t="s">
        <v>135</v>
      </c>
      <c r="C159" s="57">
        <v>2905</v>
      </c>
      <c r="D159" s="57">
        <v>2035</v>
      </c>
      <c r="G159" s="58" t="s">
        <v>136</v>
      </c>
      <c r="H159" s="57">
        <v>15</v>
      </c>
      <c r="I159" s="57">
        <v>25</v>
      </c>
    </row>
    <row r="160" spans="2:9" x14ac:dyDescent="0.25">
      <c r="B160" s="52" t="s">
        <v>31</v>
      </c>
      <c r="C160" s="53">
        <v>3816</v>
      </c>
      <c r="D160" s="53">
        <v>2897</v>
      </c>
      <c r="G160" s="58" t="s">
        <v>133</v>
      </c>
      <c r="H160" s="57">
        <v>530</v>
      </c>
      <c r="I160" s="57">
        <v>530</v>
      </c>
    </row>
    <row r="161" spans="2:9" x14ac:dyDescent="0.25">
      <c r="B161" s="56" t="s">
        <v>136</v>
      </c>
      <c r="C161" s="57">
        <v>1292</v>
      </c>
      <c r="D161" s="57">
        <v>1292</v>
      </c>
      <c r="G161" s="58" t="s">
        <v>134</v>
      </c>
      <c r="H161" s="57">
        <v>0</v>
      </c>
      <c r="I161" s="57">
        <v>0</v>
      </c>
    </row>
    <row r="162" spans="2:9" x14ac:dyDescent="0.25">
      <c r="B162" s="56" t="s">
        <v>133</v>
      </c>
      <c r="C162" s="57">
        <v>820</v>
      </c>
      <c r="D162" s="57">
        <v>875</v>
      </c>
      <c r="G162" s="58" t="s">
        <v>135</v>
      </c>
      <c r="H162" s="57">
        <v>1025</v>
      </c>
      <c r="I162" s="57">
        <v>1120</v>
      </c>
    </row>
    <row r="163" spans="2:9" x14ac:dyDescent="0.25">
      <c r="B163" s="56" t="s">
        <v>134</v>
      </c>
      <c r="C163" s="57">
        <v>0</v>
      </c>
      <c r="D163" s="57">
        <v>0</v>
      </c>
      <c r="G163" s="52" t="s">
        <v>58</v>
      </c>
      <c r="H163" s="53">
        <v>950</v>
      </c>
      <c r="I163" s="53">
        <v>940</v>
      </c>
    </row>
    <row r="164" spans="2:9" x14ac:dyDescent="0.25">
      <c r="B164" s="56" t="s">
        <v>135</v>
      </c>
      <c r="C164" s="57">
        <v>1704</v>
      </c>
      <c r="D164" s="57">
        <v>730</v>
      </c>
      <c r="G164" s="54" t="s">
        <v>86</v>
      </c>
      <c r="H164" s="55">
        <v>950</v>
      </c>
      <c r="I164" s="55">
        <v>940</v>
      </c>
    </row>
    <row r="165" spans="2:9" x14ac:dyDescent="0.25">
      <c r="B165" s="52" t="s">
        <v>49</v>
      </c>
      <c r="C165" s="53">
        <v>2691</v>
      </c>
      <c r="D165" s="53">
        <v>2400</v>
      </c>
      <c r="G165" s="58" t="s">
        <v>136</v>
      </c>
      <c r="H165" s="57">
        <v>100</v>
      </c>
      <c r="I165" s="57">
        <v>100</v>
      </c>
    </row>
    <row r="166" spans="2:9" x14ac:dyDescent="0.25">
      <c r="B166" s="56" t="s">
        <v>136</v>
      </c>
      <c r="C166" s="57">
        <v>515</v>
      </c>
      <c r="D166" s="57">
        <v>500</v>
      </c>
      <c r="G166" s="58" t="s">
        <v>133</v>
      </c>
      <c r="H166" s="57">
        <v>600</v>
      </c>
      <c r="I166" s="57">
        <v>540</v>
      </c>
    </row>
    <row r="167" spans="2:9" x14ac:dyDescent="0.25">
      <c r="B167" s="56" t="s">
        <v>133</v>
      </c>
      <c r="C167" s="57">
        <v>1250</v>
      </c>
      <c r="D167" s="57">
        <v>1250</v>
      </c>
      <c r="G167" s="58" t="s">
        <v>134</v>
      </c>
      <c r="H167" s="57">
        <v>0</v>
      </c>
      <c r="I167" s="57">
        <v>0</v>
      </c>
    </row>
    <row r="168" spans="2:9" x14ac:dyDescent="0.25">
      <c r="B168" s="56" t="s">
        <v>134</v>
      </c>
      <c r="C168" s="57">
        <v>250</v>
      </c>
      <c r="D168" s="57">
        <v>250</v>
      </c>
      <c r="G168" s="58" t="s">
        <v>135</v>
      </c>
      <c r="H168" s="57">
        <v>250</v>
      </c>
      <c r="I168" s="57">
        <v>300</v>
      </c>
    </row>
    <row r="169" spans="2:9" x14ac:dyDescent="0.25">
      <c r="B169" s="56" t="s">
        <v>135</v>
      </c>
      <c r="C169" s="57">
        <v>676</v>
      </c>
      <c r="D169" s="57">
        <v>400</v>
      </c>
      <c r="G169" s="52" t="s">
        <v>8</v>
      </c>
      <c r="H169" s="53">
        <v>2563</v>
      </c>
      <c r="I169" s="53">
        <v>2510</v>
      </c>
    </row>
    <row r="170" spans="2:9" x14ac:dyDescent="0.25">
      <c r="B170" s="52" t="s">
        <v>71</v>
      </c>
      <c r="C170" s="53">
        <v>4150</v>
      </c>
      <c r="D170" s="53">
        <v>4171</v>
      </c>
      <c r="G170" s="54" t="s">
        <v>23</v>
      </c>
      <c r="H170" s="55">
        <v>2563</v>
      </c>
      <c r="I170" s="55">
        <v>2510</v>
      </c>
    </row>
    <row r="171" spans="2:9" x14ac:dyDescent="0.25">
      <c r="B171" s="56" t="s">
        <v>136</v>
      </c>
      <c r="C171" s="57">
        <v>345</v>
      </c>
      <c r="D171" s="57">
        <v>471</v>
      </c>
      <c r="G171" s="58" t="s">
        <v>136</v>
      </c>
      <c r="H171" s="57">
        <v>338</v>
      </c>
      <c r="I171" s="57">
        <v>435</v>
      </c>
    </row>
    <row r="172" spans="2:9" x14ac:dyDescent="0.25">
      <c r="B172" s="56" t="s">
        <v>133</v>
      </c>
      <c r="C172" s="57">
        <v>1904</v>
      </c>
      <c r="D172" s="57">
        <v>1899</v>
      </c>
      <c r="G172" s="58" t="s">
        <v>133</v>
      </c>
      <c r="H172" s="57">
        <v>50</v>
      </c>
      <c r="I172" s="57">
        <v>50</v>
      </c>
    </row>
    <row r="173" spans="2:9" x14ac:dyDescent="0.25">
      <c r="B173" s="56" t="s">
        <v>134</v>
      </c>
      <c r="C173" s="57">
        <v>699</v>
      </c>
      <c r="D173" s="57">
        <v>699</v>
      </c>
      <c r="G173" s="58" t="s">
        <v>134</v>
      </c>
      <c r="H173" s="57">
        <v>0</v>
      </c>
      <c r="I173" s="57">
        <v>0</v>
      </c>
    </row>
    <row r="174" spans="2:9" x14ac:dyDescent="0.25">
      <c r="B174" s="56" t="s">
        <v>135</v>
      </c>
      <c r="C174" s="57">
        <v>1199</v>
      </c>
      <c r="D174" s="57">
        <v>1099</v>
      </c>
      <c r="G174" s="58" t="s">
        <v>135</v>
      </c>
      <c r="H174" s="57">
        <v>2175</v>
      </c>
      <c r="I174" s="57">
        <v>2025</v>
      </c>
    </row>
    <row r="175" spans="2:9" x14ac:dyDescent="0.25">
      <c r="B175" s="52" t="s">
        <v>47</v>
      </c>
      <c r="C175" s="53">
        <v>3577</v>
      </c>
      <c r="D175" s="53">
        <v>2920</v>
      </c>
      <c r="G175" s="52" t="s">
        <v>40</v>
      </c>
      <c r="H175" s="53">
        <v>2450</v>
      </c>
      <c r="I175" s="53">
        <v>2400</v>
      </c>
    </row>
    <row r="176" spans="2:9" x14ac:dyDescent="0.25">
      <c r="B176" s="56" t="s">
        <v>136</v>
      </c>
      <c r="C176" s="57">
        <v>477</v>
      </c>
      <c r="D176" s="57">
        <v>420</v>
      </c>
      <c r="G176" s="54" t="s">
        <v>41</v>
      </c>
      <c r="H176" s="55">
        <v>2450</v>
      </c>
      <c r="I176" s="55">
        <v>2400</v>
      </c>
    </row>
    <row r="177" spans="2:9" x14ac:dyDescent="0.25">
      <c r="B177" s="56" t="s">
        <v>133</v>
      </c>
      <c r="C177" s="57">
        <v>500</v>
      </c>
      <c r="D177" s="57">
        <v>500</v>
      </c>
      <c r="G177" s="58" t="s">
        <v>136</v>
      </c>
      <c r="H177" s="57">
        <v>200</v>
      </c>
      <c r="I177" s="57">
        <v>300</v>
      </c>
    </row>
    <row r="178" spans="2:9" x14ac:dyDescent="0.25">
      <c r="B178" s="56" t="s">
        <v>134</v>
      </c>
      <c r="C178" s="57">
        <v>600</v>
      </c>
      <c r="D178" s="57">
        <v>600</v>
      </c>
      <c r="G178" s="58" t="s">
        <v>133</v>
      </c>
      <c r="H178" s="57">
        <v>1000</v>
      </c>
      <c r="I178" s="57">
        <v>1000</v>
      </c>
    </row>
    <row r="179" spans="2:9" x14ac:dyDescent="0.25">
      <c r="B179" s="56" t="s">
        <v>135</v>
      </c>
      <c r="C179" s="57">
        <v>2000</v>
      </c>
      <c r="D179" s="57">
        <v>1400</v>
      </c>
      <c r="G179" s="58" t="s">
        <v>134</v>
      </c>
      <c r="H179" s="57">
        <v>0</v>
      </c>
      <c r="I179" s="57">
        <v>0</v>
      </c>
    </row>
    <row r="180" spans="2:9" x14ac:dyDescent="0.25">
      <c r="B180" s="52" t="s">
        <v>52</v>
      </c>
      <c r="C180" s="53">
        <v>500</v>
      </c>
      <c r="D180" s="53">
        <v>200</v>
      </c>
      <c r="G180" s="58" t="s">
        <v>135</v>
      </c>
      <c r="H180" s="57">
        <v>1250</v>
      </c>
      <c r="I180" s="57">
        <v>1100</v>
      </c>
    </row>
    <row r="181" spans="2:9" x14ac:dyDescent="0.25">
      <c r="B181" s="56" t="s">
        <v>136</v>
      </c>
      <c r="C181" s="57">
        <v>50</v>
      </c>
      <c r="D181" s="57">
        <v>50</v>
      </c>
      <c r="G181" s="52" t="s">
        <v>10</v>
      </c>
      <c r="H181" s="53">
        <v>1300</v>
      </c>
      <c r="I181" s="53">
        <v>1100</v>
      </c>
    </row>
    <row r="182" spans="2:9" x14ac:dyDescent="0.25">
      <c r="B182" s="56" t="s">
        <v>133</v>
      </c>
      <c r="C182" s="57">
        <v>0</v>
      </c>
      <c r="D182" s="57">
        <v>0</v>
      </c>
      <c r="G182" s="54" t="s">
        <v>41</v>
      </c>
      <c r="H182" s="55">
        <v>672</v>
      </c>
      <c r="I182" s="55">
        <v>569</v>
      </c>
    </row>
    <row r="183" spans="2:9" x14ac:dyDescent="0.25">
      <c r="B183" s="56" t="s">
        <v>134</v>
      </c>
      <c r="C183" s="57">
        <v>0</v>
      </c>
      <c r="D183" s="57">
        <v>0</v>
      </c>
      <c r="G183" s="58" t="s">
        <v>136</v>
      </c>
      <c r="H183" s="57">
        <v>155</v>
      </c>
      <c r="I183" s="57">
        <v>155</v>
      </c>
    </row>
    <row r="184" spans="2:9" x14ac:dyDescent="0.25">
      <c r="B184" s="56" t="s">
        <v>135</v>
      </c>
      <c r="C184" s="57">
        <v>450</v>
      </c>
      <c r="D184" s="57">
        <v>150</v>
      </c>
      <c r="G184" s="58" t="s">
        <v>133</v>
      </c>
      <c r="H184" s="57">
        <v>0</v>
      </c>
      <c r="I184" s="57">
        <v>0</v>
      </c>
    </row>
    <row r="185" spans="2:9" x14ac:dyDescent="0.25">
      <c r="B185" s="52" t="s">
        <v>91</v>
      </c>
      <c r="C185" s="53">
        <v>1679</v>
      </c>
      <c r="D185" s="53">
        <v>1375</v>
      </c>
      <c r="G185" s="58" t="s">
        <v>134</v>
      </c>
      <c r="H185" s="57">
        <v>104</v>
      </c>
      <c r="I185" s="57">
        <v>104</v>
      </c>
    </row>
    <row r="186" spans="2:9" x14ac:dyDescent="0.25">
      <c r="B186" s="56" t="s">
        <v>136</v>
      </c>
      <c r="C186" s="57">
        <v>535</v>
      </c>
      <c r="D186" s="57">
        <v>500</v>
      </c>
      <c r="G186" s="58" t="s">
        <v>135</v>
      </c>
      <c r="H186" s="57">
        <v>413</v>
      </c>
      <c r="I186" s="57">
        <v>310</v>
      </c>
    </row>
    <row r="187" spans="2:9" x14ac:dyDescent="0.25">
      <c r="B187" s="56" t="s">
        <v>133</v>
      </c>
      <c r="C187" s="57">
        <v>0</v>
      </c>
      <c r="D187" s="57">
        <v>0</v>
      </c>
      <c r="G187" s="54" t="s">
        <v>11</v>
      </c>
      <c r="H187" s="55">
        <v>628</v>
      </c>
      <c r="I187" s="55">
        <v>531</v>
      </c>
    </row>
    <row r="188" spans="2:9" x14ac:dyDescent="0.25">
      <c r="B188" s="56" t="s">
        <v>134</v>
      </c>
      <c r="C188" s="57">
        <v>0</v>
      </c>
      <c r="D188" s="57">
        <v>0</v>
      </c>
      <c r="G188" s="58" t="s">
        <v>136</v>
      </c>
      <c r="H188" s="57">
        <v>144</v>
      </c>
      <c r="I188" s="57">
        <v>144</v>
      </c>
    </row>
    <row r="189" spans="2:9" x14ac:dyDescent="0.25">
      <c r="B189" s="56" t="s">
        <v>135</v>
      </c>
      <c r="C189" s="57">
        <v>1144</v>
      </c>
      <c r="D189" s="57">
        <v>875</v>
      </c>
      <c r="G189" s="58" t="s">
        <v>133</v>
      </c>
      <c r="H189" s="57">
        <v>0</v>
      </c>
      <c r="I189" s="57">
        <v>0</v>
      </c>
    </row>
    <row r="190" spans="2:9" x14ac:dyDescent="0.25">
      <c r="B190" s="52" t="s">
        <v>50</v>
      </c>
      <c r="C190" s="53">
        <v>1450</v>
      </c>
      <c r="D190" s="53">
        <v>1450</v>
      </c>
      <c r="G190" s="58" t="s">
        <v>134</v>
      </c>
      <c r="H190" s="57">
        <v>96</v>
      </c>
      <c r="I190" s="57">
        <v>96</v>
      </c>
    </row>
    <row r="191" spans="2:9" x14ac:dyDescent="0.25">
      <c r="B191" s="56" t="s">
        <v>136</v>
      </c>
      <c r="C191" s="57">
        <v>50</v>
      </c>
      <c r="D191" s="57">
        <v>50</v>
      </c>
      <c r="G191" s="58" t="s">
        <v>135</v>
      </c>
      <c r="H191" s="57">
        <v>386</v>
      </c>
      <c r="I191" s="57">
        <v>289</v>
      </c>
    </row>
    <row r="192" spans="2:9" x14ac:dyDescent="0.25">
      <c r="B192" s="56" t="s">
        <v>133</v>
      </c>
      <c r="C192" s="57">
        <v>1200</v>
      </c>
      <c r="D192" s="57">
        <v>1200</v>
      </c>
      <c r="G192" s="52" t="s">
        <v>26</v>
      </c>
      <c r="H192" s="53">
        <v>1574</v>
      </c>
      <c r="I192" s="53">
        <v>1268</v>
      </c>
    </row>
    <row r="193" spans="2:9" x14ac:dyDescent="0.25">
      <c r="B193" s="56" t="s">
        <v>134</v>
      </c>
      <c r="C193" s="57">
        <v>200</v>
      </c>
      <c r="D193" s="57">
        <v>200</v>
      </c>
      <c r="G193" s="54" t="s">
        <v>100</v>
      </c>
      <c r="H193" s="55">
        <v>739</v>
      </c>
      <c r="I193" s="55">
        <v>596</v>
      </c>
    </row>
    <row r="194" spans="2:9" x14ac:dyDescent="0.25">
      <c r="B194" s="56" t="s">
        <v>135</v>
      </c>
      <c r="C194" s="57">
        <v>0</v>
      </c>
      <c r="D194" s="57">
        <v>0</v>
      </c>
      <c r="G194" s="58" t="s">
        <v>136</v>
      </c>
      <c r="H194" s="57">
        <v>218</v>
      </c>
      <c r="I194" s="57">
        <v>168</v>
      </c>
    </row>
    <row r="195" spans="2:9" x14ac:dyDescent="0.25">
      <c r="B195" s="52" t="s">
        <v>93</v>
      </c>
      <c r="C195" s="53">
        <v>1748</v>
      </c>
      <c r="D195" s="53">
        <v>1540</v>
      </c>
      <c r="G195" s="58" t="s">
        <v>133</v>
      </c>
      <c r="H195" s="57">
        <v>4</v>
      </c>
      <c r="I195" s="57">
        <v>4</v>
      </c>
    </row>
    <row r="196" spans="2:9" x14ac:dyDescent="0.25">
      <c r="B196" s="56" t="s">
        <v>136</v>
      </c>
      <c r="C196" s="57">
        <v>671</v>
      </c>
      <c r="D196" s="57">
        <v>650</v>
      </c>
      <c r="G196" s="58" t="s">
        <v>134</v>
      </c>
      <c r="H196" s="57">
        <v>46</v>
      </c>
      <c r="I196" s="57">
        <v>46</v>
      </c>
    </row>
    <row r="197" spans="2:9" x14ac:dyDescent="0.25">
      <c r="B197" s="56" t="s">
        <v>133</v>
      </c>
      <c r="C197" s="57">
        <v>400</v>
      </c>
      <c r="D197" s="57">
        <v>400</v>
      </c>
      <c r="G197" s="58" t="s">
        <v>135</v>
      </c>
      <c r="H197" s="57">
        <v>469</v>
      </c>
      <c r="I197" s="57">
        <v>375</v>
      </c>
    </row>
    <row r="198" spans="2:9" x14ac:dyDescent="0.25">
      <c r="B198" s="56" t="s">
        <v>134</v>
      </c>
      <c r="C198" s="57">
        <v>50</v>
      </c>
      <c r="D198" s="57">
        <v>50</v>
      </c>
      <c r="G198" s="54" t="s">
        <v>23</v>
      </c>
      <c r="H198" s="55">
        <v>834</v>
      </c>
      <c r="I198" s="55">
        <v>672</v>
      </c>
    </row>
    <row r="199" spans="2:9" x14ac:dyDescent="0.25">
      <c r="B199" s="56" t="s">
        <v>135</v>
      </c>
      <c r="C199" s="57">
        <v>627</v>
      </c>
      <c r="D199" s="57">
        <v>440</v>
      </c>
      <c r="G199" s="58" t="s">
        <v>136</v>
      </c>
      <c r="H199" s="57">
        <v>246</v>
      </c>
      <c r="I199" s="57">
        <v>190</v>
      </c>
    </row>
    <row r="200" spans="2:9" x14ac:dyDescent="0.25">
      <c r="B200" s="52" t="s">
        <v>138</v>
      </c>
      <c r="C200" s="53">
        <v>6513</v>
      </c>
      <c r="D200" s="53">
        <v>5769</v>
      </c>
      <c r="G200" s="58" t="s">
        <v>133</v>
      </c>
      <c r="H200" s="57">
        <v>5</v>
      </c>
      <c r="I200" s="57">
        <v>5</v>
      </c>
    </row>
    <row r="201" spans="2:9" x14ac:dyDescent="0.25">
      <c r="B201" s="56" t="s">
        <v>136</v>
      </c>
      <c r="C201" s="57">
        <v>1913</v>
      </c>
      <c r="D201" s="57">
        <v>1169</v>
      </c>
      <c r="G201" s="58" t="s">
        <v>134</v>
      </c>
      <c r="H201" s="57">
        <v>53</v>
      </c>
      <c r="I201" s="57">
        <v>53</v>
      </c>
    </row>
    <row r="202" spans="2:9" x14ac:dyDescent="0.25">
      <c r="B202" s="56" t="s">
        <v>133</v>
      </c>
      <c r="C202" s="57">
        <v>950</v>
      </c>
      <c r="D202" s="57">
        <v>950</v>
      </c>
      <c r="G202" s="58" t="s">
        <v>135</v>
      </c>
      <c r="H202" s="57">
        <v>530</v>
      </c>
      <c r="I202" s="57">
        <v>424</v>
      </c>
    </row>
    <row r="203" spans="2:9" x14ac:dyDescent="0.25">
      <c r="B203" s="56" t="s">
        <v>134</v>
      </c>
      <c r="C203" s="57">
        <v>150</v>
      </c>
      <c r="D203" s="57">
        <v>150</v>
      </c>
      <c r="G203" s="52" t="s">
        <v>96</v>
      </c>
      <c r="H203" s="53">
        <v>2695</v>
      </c>
      <c r="I203" s="53">
        <v>2584</v>
      </c>
    </row>
    <row r="204" spans="2:9" x14ac:dyDescent="0.25">
      <c r="B204" s="56" t="s">
        <v>135</v>
      </c>
      <c r="C204" s="57">
        <v>3500</v>
      </c>
      <c r="D204" s="57">
        <v>3500</v>
      </c>
      <c r="G204" s="54" t="s">
        <v>97</v>
      </c>
      <c r="H204" s="55">
        <v>781</v>
      </c>
      <c r="I204" s="55">
        <v>749</v>
      </c>
    </row>
    <row r="205" spans="2:9" x14ac:dyDescent="0.25">
      <c r="B205" s="52" t="s">
        <v>33</v>
      </c>
      <c r="C205" s="53">
        <v>1145</v>
      </c>
      <c r="D205" s="53">
        <v>1058</v>
      </c>
      <c r="G205" s="58" t="s">
        <v>136</v>
      </c>
      <c r="H205" s="57">
        <v>239</v>
      </c>
      <c r="I205" s="57">
        <v>277</v>
      </c>
    </row>
    <row r="206" spans="2:9" x14ac:dyDescent="0.25">
      <c r="B206" s="56" t="s">
        <v>136</v>
      </c>
      <c r="C206" s="57">
        <v>747</v>
      </c>
      <c r="D206" s="57">
        <v>788</v>
      </c>
      <c r="G206" s="58" t="s">
        <v>133</v>
      </c>
      <c r="H206" s="57">
        <v>130</v>
      </c>
      <c r="I206" s="57">
        <v>130</v>
      </c>
    </row>
    <row r="207" spans="2:9" x14ac:dyDescent="0.25">
      <c r="B207" s="56" t="s">
        <v>133</v>
      </c>
      <c r="C207" s="57">
        <v>0</v>
      </c>
      <c r="D207" s="57">
        <v>0</v>
      </c>
      <c r="G207" s="58" t="s">
        <v>134</v>
      </c>
      <c r="H207" s="57">
        <v>0</v>
      </c>
      <c r="I207" s="57">
        <v>0</v>
      </c>
    </row>
    <row r="208" spans="2:9" x14ac:dyDescent="0.25">
      <c r="B208" s="56" t="s">
        <v>134</v>
      </c>
      <c r="C208" s="57">
        <v>0</v>
      </c>
      <c r="D208" s="57">
        <v>0</v>
      </c>
      <c r="G208" s="58" t="s">
        <v>135</v>
      </c>
      <c r="H208" s="57">
        <v>412</v>
      </c>
      <c r="I208" s="57">
        <v>341</v>
      </c>
    </row>
    <row r="209" spans="2:9" x14ac:dyDescent="0.25">
      <c r="B209" s="56" t="s">
        <v>135</v>
      </c>
      <c r="C209" s="57">
        <v>398</v>
      </c>
      <c r="D209" s="57">
        <v>270</v>
      </c>
      <c r="G209" s="54" t="s">
        <v>104</v>
      </c>
      <c r="H209" s="55">
        <v>593</v>
      </c>
      <c r="I209" s="55">
        <v>568</v>
      </c>
    </row>
    <row r="210" spans="2:9" x14ac:dyDescent="0.25">
      <c r="B210" s="52" t="s">
        <v>4</v>
      </c>
      <c r="C210" s="53">
        <v>4721</v>
      </c>
      <c r="D210" s="53">
        <v>4539</v>
      </c>
      <c r="G210" s="58" t="s">
        <v>136</v>
      </c>
      <c r="H210" s="57">
        <v>181</v>
      </c>
      <c r="I210" s="57">
        <v>210</v>
      </c>
    </row>
    <row r="211" spans="2:9" x14ac:dyDescent="0.25">
      <c r="B211" s="56" t="s">
        <v>136</v>
      </c>
      <c r="C211" s="57">
        <v>1567</v>
      </c>
      <c r="D211" s="57">
        <v>1625</v>
      </c>
      <c r="G211" s="58" t="s">
        <v>133</v>
      </c>
      <c r="H211" s="57">
        <v>99</v>
      </c>
      <c r="I211" s="57">
        <v>99</v>
      </c>
    </row>
    <row r="212" spans="2:9" x14ac:dyDescent="0.25">
      <c r="B212" s="56" t="s">
        <v>133</v>
      </c>
      <c r="C212" s="57">
        <v>1700</v>
      </c>
      <c r="D212" s="57">
        <v>1700</v>
      </c>
      <c r="G212" s="58" t="s">
        <v>134</v>
      </c>
      <c r="H212" s="57">
        <v>0</v>
      </c>
      <c r="I212" s="57">
        <v>0</v>
      </c>
    </row>
    <row r="213" spans="2:9" x14ac:dyDescent="0.25">
      <c r="B213" s="56" t="s">
        <v>134</v>
      </c>
      <c r="C213" s="57">
        <v>0</v>
      </c>
      <c r="D213" s="57">
        <v>0</v>
      </c>
      <c r="G213" s="58" t="s">
        <v>135</v>
      </c>
      <c r="H213" s="57">
        <v>312</v>
      </c>
      <c r="I213" s="57">
        <v>258</v>
      </c>
    </row>
    <row r="214" spans="2:9" x14ac:dyDescent="0.25">
      <c r="B214" s="56" t="s">
        <v>135</v>
      </c>
      <c r="C214" s="57">
        <v>1454</v>
      </c>
      <c r="D214" s="57">
        <v>1214</v>
      </c>
      <c r="G214" s="54" t="s">
        <v>106</v>
      </c>
      <c r="H214" s="55">
        <v>1320</v>
      </c>
      <c r="I214" s="55">
        <v>1266</v>
      </c>
    </row>
    <row r="215" spans="2:9" x14ac:dyDescent="0.25">
      <c r="B215" s="52" t="s">
        <v>137</v>
      </c>
      <c r="C215" s="53">
        <v>4117</v>
      </c>
      <c r="D215" s="53">
        <v>4128</v>
      </c>
      <c r="G215" s="58" t="s">
        <v>136</v>
      </c>
      <c r="H215" s="57">
        <v>404</v>
      </c>
      <c r="I215" s="57">
        <v>469</v>
      </c>
    </row>
    <row r="216" spans="2:9" x14ac:dyDescent="0.25">
      <c r="B216" s="56" t="s">
        <v>136</v>
      </c>
      <c r="C216" s="57">
        <v>1328</v>
      </c>
      <c r="D216" s="57">
        <v>1024</v>
      </c>
      <c r="G216" s="58" t="s">
        <v>133</v>
      </c>
      <c r="H216" s="57">
        <v>220</v>
      </c>
      <c r="I216" s="57">
        <v>220</v>
      </c>
    </row>
    <row r="217" spans="2:9" x14ac:dyDescent="0.25">
      <c r="B217" s="56" t="s">
        <v>133</v>
      </c>
      <c r="C217" s="57">
        <v>1275</v>
      </c>
      <c r="D217" s="57">
        <v>1271</v>
      </c>
      <c r="G217" s="58" t="s">
        <v>134</v>
      </c>
      <c r="H217" s="57">
        <v>0</v>
      </c>
      <c r="I217" s="57">
        <v>0</v>
      </c>
    </row>
    <row r="218" spans="2:9" x14ac:dyDescent="0.25">
      <c r="B218" s="56" t="s">
        <v>134</v>
      </c>
      <c r="C218" s="57">
        <v>100</v>
      </c>
      <c r="D218" s="57">
        <v>100</v>
      </c>
      <c r="G218" s="58" t="s">
        <v>135</v>
      </c>
      <c r="H218" s="57">
        <v>696</v>
      </c>
      <c r="I218" s="57">
        <v>576</v>
      </c>
    </row>
    <row r="219" spans="2:9" x14ac:dyDescent="0.25">
      <c r="B219" s="56" t="s">
        <v>135</v>
      </c>
      <c r="C219" s="57">
        <v>1414</v>
      </c>
      <c r="D219" s="57">
        <v>1733</v>
      </c>
      <c r="G219" s="52" t="s">
        <v>6</v>
      </c>
      <c r="H219" s="53">
        <v>5035</v>
      </c>
      <c r="I219" s="53">
        <v>4709</v>
      </c>
    </row>
    <row r="220" spans="2:9" x14ac:dyDescent="0.25">
      <c r="B220" s="52" t="s">
        <v>102</v>
      </c>
      <c r="C220" s="53">
        <v>673</v>
      </c>
      <c r="D220" s="53">
        <v>665</v>
      </c>
      <c r="G220" s="54" t="s">
        <v>38</v>
      </c>
      <c r="H220" s="55">
        <v>837</v>
      </c>
      <c r="I220" s="55">
        <v>782</v>
      </c>
    </row>
    <row r="221" spans="2:9" x14ac:dyDescent="0.25">
      <c r="B221" s="56" t="s">
        <v>136</v>
      </c>
      <c r="C221" s="57">
        <v>50</v>
      </c>
      <c r="D221" s="57">
        <v>50</v>
      </c>
      <c r="G221" s="58" t="s">
        <v>136</v>
      </c>
      <c r="H221" s="57">
        <v>160</v>
      </c>
      <c r="I221" s="57">
        <v>175</v>
      </c>
    </row>
    <row r="222" spans="2:9" x14ac:dyDescent="0.25">
      <c r="B222" s="56" t="s">
        <v>133</v>
      </c>
      <c r="C222" s="57">
        <v>0</v>
      </c>
      <c r="D222" s="57">
        <v>0</v>
      </c>
      <c r="G222" s="58" t="s">
        <v>133</v>
      </c>
      <c r="H222" s="57">
        <v>0</v>
      </c>
      <c r="I222" s="57">
        <v>0</v>
      </c>
    </row>
    <row r="223" spans="2:9" x14ac:dyDescent="0.25">
      <c r="B223" s="56" t="s">
        <v>134</v>
      </c>
      <c r="C223" s="57">
        <v>0</v>
      </c>
      <c r="D223" s="57">
        <v>0</v>
      </c>
      <c r="G223" s="58" t="s">
        <v>134</v>
      </c>
      <c r="H223" s="57">
        <v>16</v>
      </c>
      <c r="I223" s="57">
        <v>13</v>
      </c>
    </row>
    <row r="224" spans="2:9" x14ac:dyDescent="0.25">
      <c r="B224" s="56" t="s">
        <v>135</v>
      </c>
      <c r="C224" s="57">
        <v>623</v>
      </c>
      <c r="D224" s="57">
        <v>615</v>
      </c>
      <c r="G224" s="58" t="s">
        <v>135</v>
      </c>
      <c r="H224" s="57">
        <v>660</v>
      </c>
      <c r="I224" s="57">
        <v>593</v>
      </c>
    </row>
    <row r="225" spans="2:9" x14ac:dyDescent="0.25">
      <c r="B225" s="52" t="s">
        <v>62</v>
      </c>
      <c r="C225" s="53">
        <v>4238</v>
      </c>
      <c r="D225" s="53">
        <v>4264</v>
      </c>
      <c r="G225" s="54" t="s">
        <v>23</v>
      </c>
      <c r="H225" s="55">
        <v>873</v>
      </c>
      <c r="I225" s="55">
        <v>816</v>
      </c>
    </row>
    <row r="226" spans="2:9" x14ac:dyDescent="0.25">
      <c r="B226" s="56" t="s">
        <v>136</v>
      </c>
      <c r="C226" s="57">
        <v>600</v>
      </c>
      <c r="D226" s="57">
        <v>600</v>
      </c>
      <c r="G226" s="58" t="s">
        <v>136</v>
      </c>
      <c r="H226" s="57">
        <v>167</v>
      </c>
      <c r="I226" s="57">
        <v>183</v>
      </c>
    </row>
    <row r="227" spans="2:9" x14ac:dyDescent="0.25">
      <c r="B227" s="56" t="s">
        <v>133</v>
      </c>
      <c r="C227" s="57">
        <v>1300</v>
      </c>
      <c r="D227" s="57">
        <v>1350</v>
      </c>
      <c r="G227" s="58" t="s">
        <v>133</v>
      </c>
      <c r="H227" s="57">
        <v>0</v>
      </c>
      <c r="I227" s="57">
        <v>0</v>
      </c>
    </row>
    <row r="228" spans="2:9" x14ac:dyDescent="0.25">
      <c r="B228" s="56" t="s">
        <v>134</v>
      </c>
      <c r="C228" s="57">
        <v>0</v>
      </c>
      <c r="D228" s="57">
        <v>0</v>
      </c>
      <c r="G228" s="58" t="s">
        <v>134</v>
      </c>
      <c r="H228" s="57">
        <v>17</v>
      </c>
      <c r="I228" s="57">
        <v>13</v>
      </c>
    </row>
    <row r="229" spans="2:9" x14ac:dyDescent="0.25">
      <c r="B229" s="56" t="s">
        <v>135</v>
      </c>
      <c r="C229" s="57">
        <v>2338</v>
      </c>
      <c r="D229" s="57">
        <v>2314</v>
      </c>
      <c r="G229" s="58" t="s">
        <v>135</v>
      </c>
      <c r="H229" s="57">
        <v>688</v>
      </c>
      <c r="I229" s="57">
        <v>619</v>
      </c>
    </row>
    <row r="230" spans="2:9" x14ac:dyDescent="0.25">
      <c r="B230" s="52" t="s">
        <v>54</v>
      </c>
      <c r="C230" s="53">
        <v>1042</v>
      </c>
      <c r="D230" s="53">
        <v>914</v>
      </c>
      <c r="G230" s="54" t="s">
        <v>3</v>
      </c>
      <c r="H230" s="55">
        <v>3325</v>
      </c>
      <c r="I230" s="55">
        <v>3109</v>
      </c>
    </row>
    <row r="231" spans="2:9" x14ac:dyDescent="0.25">
      <c r="B231" s="56" t="s">
        <v>136</v>
      </c>
      <c r="C231" s="57">
        <v>300</v>
      </c>
      <c r="D231" s="57">
        <v>250</v>
      </c>
      <c r="G231" s="58" t="s">
        <v>136</v>
      </c>
      <c r="H231" s="57">
        <v>636</v>
      </c>
      <c r="I231" s="57">
        <v>699</v>
      </c>
    </row>
    <row r="232" spans="2:9" x14ac:dyDescent="0.25">
      <c r="B232" s="56" t="s">
        <v>133</v>
      </c>
      <c r="C232" s="57">
        <v>100</v>
      </c>
      <c r="D232" s="57">
        <v>100</v>
      </c>
      <c r="G232" s="58" t="s">
        <v>133</v>
      </c>
      <c r="H232" s="57">
        <v>0</v>
      </c>
      <c r="I232" s="57">
        <v>0</v>
      </c>
    </row>
    <row r="233" spans="2:9" x14ac:dyDescent="0.25">
      <c r="B233" s="56" t="s">
        <v>134</v>
      </c>
      <c r="C233" s="57">
        <v>300</v>
      </c>
      <c r="D233" s="57">
        <v>300</v>
      </c>
      <c r="G233" s="58" t="s">
        <v>134</v>
      </c>
      <c r="H233" s="57">
        <v>66</v>
      </c>
      <c r="I233" s="57">
        <v>52</v>
      </c>
    </row>
    <row r="234" spans="2:9" x14ac:dyDescent="0.25">
      <c r="B234" s="56" t="s">
        <v>135</v>
      </c>
      <c r="C234" s="57">
        <v>342</v>
      </c>
      <c r="D234" s="57">
        <v>264</v>
      </c>
      <c r="G234" s="58" t="s">
        <v>135</v>
      </c>
      <c r="H234" s="57">
        <v>2622</v>
      </c>
      <c r="I234" s="57">
        <v>2358</v>
      </c>
    </row>
    <row r="235" spans="2:9" x14ac:dyDescent="0.25">
      <c r="B235" s="52" t="s">
        <v>79</v>
      </c>
      <c r="C235" s="53">
        <v>2666</v>
      </c>
      <c r="D235" s="53">
        <v>2646</v>
      </c>
      <c r="G235" s="52" t="s">
        <v>7</v>
      </c>
      <c r="H235" s="53">
        <v>2462</v>
      </c>
      <c r="I235" s="53">
        <v>2671</v>
      </c>
    </row>
    <row r="236" spans="2:9" x14ac:dyDescent="0.25">
      <c r="B236" s="56" t="s">
        <v>136</v>
      </c>
      <c r="C236" s="57">
        <v>416</v>
      </c>
      <c r="D236" s="57">
        <v>446</v>
      </c>
      <c r="G236" s="54" t="s">
        <v>88</v>
      </c>
      <c r="H236" s="55">
        <v>812</v>
      </c>
      <c r="I236" s="55">
        <v>881</v>
      </c>
    </row>
    <row r="237" spans="2:9" x14ac:dyDescent="0.25">
      <c r="B237" s="56" t="s">
        <v>133</v>
      </c>
      <c r="C237" s="57">
        <v>349</v>
      </c>
      <c r="D237" s="57">
        <v>349</v>
      </c>
      <c r="G237" s="58" t="s">
        <v>136</v>
      </c>
      <c r="H237" s="57">
        <v>503</v>
      </c>
      <c r="I237" s="57">
        <v>611</v>
      </c>
    </row>
    <row r="238" spans="2:9" x14ac:dyDescent="0.25">
      <c r="B238" s="56" t="s">
        <v>134</v>
      </c>
      <c r="C238" s="57">
        <v>149</v>
      </c>
      <c r="D238" s="57">
        <v>149</v>
      </c>
      <c r="G238" s="58" t="s">
        <v>133</v>
      </c>
      <c r="H238" s="57">
        <v>0</v>
      </c>
      <c r="I238" s="57">
        <v>0</v>
      </c>
    </row>
    <row r="239" spans="2:9" x14ac:dyDescent="0.25">
      <c r="B239" s="56" t="s">
        <v>135</v>
      </c>
      <c r="C239" s="57">
        <v>1749</v>
      </c>
      <c r="D239" s="57">
        <v>1699</v>
      </c>
      <c r="G239" s="58" t="s">
        <v>134</v>
      </c>
      <c r="H239" s="57">
        <v>33</v>
      </c>
      <c r="I239" s="57">
        <v>26</v>
      </c>
    </row>
    <row r="240" spans="2:9" x14ac:dyDescent="0.25">
      <c r="B240" s="52" t="s">
        <v>15</v>
      </c>
      <c r="C240" s="53">
        <v>6350</v>
      </c>
      <c r="D240" s="53">
        <v>4920</v>
      </c>
      <c r="G240" s="58" t="s">
        <v>135</v>
      </c>
      <c r="H240" s="57">
        <v>275</v>
      </c>
      <c r="I240" s="57">
        <v>244</v>
      </c>
    </row>
    <row r="241" spans="2:11" x14ac:dyDescent="0.25">
      <c r="B241" s="56" t="s">
        <v>136</v>
      </c>
      <c r="C241" s="57">
        <v>1500</v>
      </c>
      <c r="D241" s="57">
        <v>1229</v>
      </c>
      <c r="G241" s="54" t="s">
        <v>38</v>
      </c>
      <c r="H241" s="55">
        <v>1649</v>
      </c>
      <c r="I241" s="55">
        <v>1790</v>
      </c>
    </row>
    <row r="242" spans="2:11" x14ac:dyDescent="0.25">
      <c r="B242" s="56" t="s">
        <v>133</v>
      </c>
      <c r="C242" s="57">
        <v>2500</v>
      </c>
      <c r="D242" s="57">
        <v>1700</v>
      </c>
      <c r="G242" s="58" t="s">
        <v>136</v>
      </c>
      <c r="H242" s="57">
        <v>1022</v>
      </c>
      <c r="I242" s="57">
        <v>1240</v>
      </c>
    </row>
    <row r="243" spans="2:11" x14ac:dyDescent="0.25">
      <c r="B243" s="56" t="s">
        <v>134</v>
      </c>
      <c r="C243" s="57">
        <v>400</v>
      </c>
      <c r="D243" s="57">
        <v>400</v>
      </c>
      <c r="G243" s="58" t="s">
        <v>133</v>
      </c>
      <c r="H243" s="57">
        <v>0</v>
      </c>
      <c r="I243" s="57">
        <v>0</v>
      </c>
      <c r="K243" t="s">
        <v>37</v>
      </c>
    </row>
    <row r="244" spans="2:11" x14ac:dyDescent="0.25">
      <c r="B244" s="56" t="s">
        <v>135</v>
      </c>
      <c r="C244" s="57">
        <v>1950</v>
      </c>
      <c r="D244" s="57">
        <v>1591</v>
      </c>
      <c r="G244" s="58" t="s">
        <v>134</v>
      </c>
      <c r="H244" s="57">
        <v>67</v>
      </c>
      <c r="I244" s="57">
        <v>53</v>
      </c>
    </row>
    <row r="245" spans="2:11" x14ac:dyDescent="0.25">
      <c r="B245" s="52" t="s">
        <v>37</v>
      </c>
      <c r="C245" s="53">
        <v>926</v>
      </c>
      <c r="D245" s="53">
        <v>974</v>
      </c>
      <c r="G245" s="58" t="s">
        <v>135</v>
      </c>
      <c r="H245" s="57">
        <v>560</v>
      </c>
      <c r="I245" s="57">
        <v>495</v>
      </c>
    </row>
    <row r="246" spans="2:11" x14ac:dyDescent="0.25">
      <c r="B246" s="56" t="s">
        <v>136</v>
      </c>
      <c r="C246" s="57">
        <v>200</v>
      </c>
      <c r="D246" s="57">
        <v>300</v>
      </c>
      <c r="G246" s="52" t="s">
        <v>29</v>
      </c>
      <c r="H246" s="53">
        <v>3606</v>
      </c>
      <c r="I246" s="53">
        <v>3280</v>
      </c>
    </row>
    <row r="247" spans="2:11" x14ac:dyDescent="0.25">
      <c r="B247" s="56" t="s">
        <v>133</v>
      </c>
      <c r="C247" s="57">
        <v>0</v>
      </c>
      <c r="D247" s="57">
        <v>0</v>
      </c>
      <c r="G247" s="54" t="s">
        <v>100</v>
      </c>
      <c r="H247" s="55">
        <v>865</v>
      </c>
      <c r="I247" s="55">
        <v>787</v>
      </c>
    </row>
    <row r="248" spans="2:11" x14ac:dyDescent="0.25">
      <c r="B248" s="56" t="s">
        <v>134</v>
      </c>
      <c r="C248" s="57">
        <v>100</v>
      </c>
      <c r="D248" s="57">
        <v>100</v>
      </c>
      <c r="G248" s="58" t="s">
        <v>136</v>
      </c>
      <c r="H248" s="57">
        <v>216</v>
      </c>
      <c r="I248" s="57">
        <v>216</v>
      </c>
    </row>
    <row r="249" spans="2:11" x14ac:dyDescent="0.25">
      <c r="B249" s="56" t="s">
        <v>135</v>
      </c>
      <c r="C249" s="57">
        <v>626</v>
      </c>
      <c r="D249" s="57">
        <v>574</v>
      </c>
      <c r="G249" s="58" t="s">
        <v>133</v>
      </c>
      <c r="H249" s="57">
        <v>180</v>
      </c>
      <c r="I249" s="57">
        <v>180</v>
      </c>
    </row>
    <row r="250" spans="2:11" x14ac:dyDescent="0.25">
      <c r="B250" s="52" t="s">
        <v>82</v>
      </c>
      <c r="C250" s="53">
        <v>1322</v>
      </c>
      <c r="D250" s="53">
        <v>1600</v>
      </c>
      <c r="G250" s="58" t="s">
        <v>134</v>
      </c>
      <c r="H250" s="57">
        <v>0</v>
      </c>
      <c r="I250" s="57">
        <v>0</v>
      </c>
    </row>
    <row r="251" spans="2:11" x14ac:dyDescent="0.25">
      <c r="B251" s="56" t="s">
        <v>136</v>
      </c>
      <c r="C251" s="57">
        <v>150</v>
      </c>
      <c r="D251" s="57">
        <v>150</v>
      </c>
      <c r="G251" s="58" t="s">
        <v>135</v>
      </c>
      <c r="H251" s="57">
        <v>469</v>
      </c>
      <c r="I251" s="57">
        <v>391</v>
      </c>
    </row>
    <row r="252" spans="2:11" x14ac:dyDescent="0.25">
      <c r="B252" s="56" t="s">
        <v>133</v>
      </c>
      <c r="C252" s="57">
        <v>850</v>
      </c>
      <c r="D252" s="57">
        <v>850</v>
      </c>
      <c r="G252" s="54" t="s">
        <v>75</v>
      </c>
      <c r="H252" s="55">
        <v>2740</v>
      </c>
      <c r="I252" s="55">
        <v>2492</v>
      </c>
    </row>
    <row r="253" spans="2:11" x14ac:dyDescent="0.25">
      <c r="B253" s="56" t="s">
        <v>134</v>
      </c>
      <c r="C253" s="57">
        <v>0</v>
      </c>
      <c r="D253" s="57">
        <v>0</v>
      </c>
      <c r="G253" s="58" t="s">
        <v>136</v>
      </c>
      <c r="H253" s="57">
        <v>684</v>
      </c>
      <c r="I253" s="57">
        <v>684</v>
      </c>
    </row>
    <row r="254" spans="2:11" x14ac:dyDescent="0.25">
      <c r="B254" s="56" t="s">
        <v>135</v>
      </c>
      <c r="C254" s="57">
        <v>322</v>
      </c>
      <c r="D254" s="57">
        <v>600</v>
      </c>
      <c r="G254" s="58" t="s">
        <v>133</v>
      </c>
      <c r="H254" s="57">
        <v>570</v>
      </c>
      <c r="I254" s="57">
        <v>570</v>
      </c>
    </row>
    <row r="255" spans="2:11" x14ac:dyDescent="0.25">
      <c r="B255" s="52" t="s">
        <v>84</v>
      </c>
      <c r="C255" s="53">
        <v>1450</v>
      </c>
      <c r="D255" s="53">
        <v>1550</v>
      </c>
      <c r="G255" s="58" t="s">
        <v>134</v>
      </c>
      <c r="H255" s="57">
        <v>0</v>
      </c>
      <c r="I255" s="57">
        <v>0</v>
      </c>
    </row>
    <row r="256" spans="2:11" x14ac:dyDescent="0.25">
      <c r="B256" s="56" t="s">
        <v>136</v>
      </c>
      <c r="C256" s="57">
        <v>300</v>
      </c>
      <c r="D256" s="57">
        <v>300</v>
      </c>
      <c r="G256" s="58" t="s">
        <v>135</v>
      </c>
      <c r="H256" s="57">
        <v>1486</v>
      </c>
      <c r="I256" s="57">
        <v>1238</v>
      </c>
    </row>
    <row r="257" spans="2:9" x14ac:dyDescent="0.25">
      <c r="B257" s="56" t="s">
        <v>133</v>
      </c>
      <c r="C257" s="57">
        <v>450</v>
      </c>
      <c r="D257" s="57">
        <v>450</v>
      </c>
      <c r="G257" s="52" t="s">
        <v>81</v>
      </c>
      <c r="H257" s="53">
        <v>6600</v>
      </c>
      <c r="I257" s="53">
        <v>6090</v>
      </c>
    </row>
    <row r="258" spans="2:9" x14ac:dyDescent="0.25">
      <c r="B258" s="56" t="s">
        <v>134</v>
      </c>
      <c r="C258" s="57">
        <v>0</v>
      </c>
      <c r="D258" s="57">
        <v>0</v>
      </c>
      <c r="G258" s="54" t="s">
        <v>75</v>
      </c>
      <c r="H258" s="55">
        <v>4414</v>
      </c>
      <c r="I258" s="55">
        <v>4072</v>
      </c>
    </row>
    <row r="259" spans="2:9" x14ac:dyDescent="0.25">
      <c r="B259" s="56" t="s">
        <v>135</v>
      </c>
      <c r="C259" s="57">
        <v>700</v>
      </c>
      <c r="D259" s="57">
        <v>800</v>
      </c>
      <c r="G259" s="58" t="s">
        <v>136</v>
      </c>
      <c r="H259" s="57">
        <v>668</v>
      </c>
      <c r="I259" s="57">
        <v>736</v>
      </c>
    </row>
    <row r="260" spans="2:9" x14ac:dyDescent="0.25">
      <c r="B260" s="52" t="s">
        <v>42</v>
      </c>
      <c r="C260" s="53">
        <v>286</v>
      </c>
      <c r="D260" s="53">
        <v>233</v>
      </c>
      <c r="G260" s="58" t="s">
        <v>133</v>
      </c>
      <c r="H260" s="57">
        <v>2006</v>
      </c>
      <c r="I260" s="57">
        <v>2006</v>
      </c>
    </row>
    <row r="261" spans="2:9" x14ac:dyDescent="0.25">
      <c r="B261" s="56" t="s">
        <v>136</v>
      </c>
      <c r="C261" s="57">
        <v>137</v>
      </c>
      <c r="D261" s="57">
        <v>125</v>
      </c>
      <c r="G261" s="58" t="s">
        <v>134</v>
      </c>
      <c r="H261" s="57">
        <v>100</v>
      </c>
      <c r="I261" s="57">
        <v>100</v>
      </c>
    </row>
    <row r="262" spans="2:9" x14ac:dyDescent="0.25">
      <c r="B262" s="56" t="s">
        <v>133</v>
      </c>
      <c r="C262" s="57">
        <v>0</v>
      </c>
      <c r="D262" s="57">
        <v>0</v>
      </c>
      <c r="G262" s="58" t="s">
        <v>135</v>
      </c>
      <c r="H262" s="57">
        <v>1638</v>
      </c>
      <c r="I262" s="57">
        <v>1230</v>
      </c>
    </row>
    <row r="263" spans="2:9" x14ac:dyDescent="0.25">
      <c r="B263" s="56" t="s">
        <v>134</v>
      </c>
      <c r="C263" s="57">
        <v>0</v>
      </c>
      <c r="D263" s="57">
        <v>0</v>
      </c>
      <c r="G263" s="54" t="s">
        <v>94</v>
      </c>
      <c r="H263" s="55">
        <v>2186</v>
      </c>
      <c r="I263" s="55">
        <v>2017</v>
      </c>
    </row>
    <row r="264" spans="2:9" x14ac:dyDescent="0.25">
      <c r="B264" s="56" t="s">
        <v>135</v>
      </c>
      <c r="C264" s="57">
        <v>149</v>
      </c>
      <c r="D264" s="57">
        <v>108</v>
      </c>
      <c r="G264" s="58" t="s">
        <v>136</v>
      </c>
      <c r="H264" s="57">
        <v>331</v>
      </c>
      <c r="I264" s="57">
        <v>364</v>
      </c>
    </row>
    <row r="265" spans="2:9" x14ac:dyDescent="0.25">
      <c r="B265" s="52" t="s">
        <v>30</v>
      </c>
      <c r="C265" s="53">
        <v>1009</v>
      </c>
      <c r="D265" s="53">
        <v>790</v>
      </c>
      <c r="G265" s="58" t="s">
        <v>133</v>
      </c>
      <c r="H265" s="57">
        <v>993</v>
      </c>
      <c r="I265" s="57">
        <v>993</v>
      </c>
    </row>
    <row r="266" spans="2:9" x14ac:dyDescent="0.25">
      <c r="B266" s="56" t="s">
        <v>136</v>
      </c>
      <c r="C266" s="57">
        <v>402</v>
      </c>
      <c r="D266" s="57">
        <v>372</v>
      </c>
      <c r="G266" s="58" t="s">
        <v>134</v>
      </c>
      <c r="H266" s="57">
        <v>49</v>
      </c>
      <c r="I266" s="57">
        <v>49</v>
      </c>
    </row>
    <row r="267" spans="2:9" x14ac:dyDescent="0.25">
      <c r="B267" s="56" t="s">
        <v>133</v>
      </c>
      <c r="C267" s="57">
        <v>0</v>
      </c>
      <c r="D267" s="57">
        <v>0</v>
      </c>
      <c r="G267" s="58" t="s">
        <v>135</v>
      </c>
      <c r="H267" s="57">
        <v>811</v>
      </c>
      <c r="I267" s="57">
        <v>609</v>
      </c>
    </row>
    <row r="268" spans="2:9" x14ac:dyDescent="0.25">
      <c r="B268" s="56" t="s">
        <v>134</v>
      </c>
      <c r="C268" s="57">
        <v>0</v>
      </c>
      <c r="D268" s="57">
        <v>0</v>
      </c>
      <c r="G268" s="52" t="s">
        <v>73</v>
      </c>
      <c r="H268" s="53">
        <v>7862</v>
      </c>
      <c r="I268" s="53">
        <v>8374</v>
      </c>
    </row>
    <row r="269" spans="2:9" x14ac:dyDescent="0.25">
      <c r="B269" s="56" t="s">
        <v>135</v>
      </c>
      <c r="C269" s="57">
        <v>607</v>
      </c>
      <c r="D269" s="57">
        <v>418</v>
      </c>
      <c r="G269" s="54" t="s">
        <v>104</v>
      </c>
      <c r="H269" s="55">
        <v>1729</v>
      </c>
      <c r="I269" s="55">
        <v>1842</v>
      </c>
    </row>
    <row r="270" spans="2:9" x14ac:dyDescent="0.25">
      <c r="B270" s="52" t="s">
        <v>22</v>
      </c>
      <c r="C270" s="53">
        <v>6235</v>
      </c>
      <c r="D270" s="53">
        <v>5895</v>
      </c>
      <c r="G270" s="58" t="s">
        <v>136</v>
      </c>
      <c r="H270" s="57">
        <v>948</v>
      </c>
      <c r="I270" s="57">
        <v>922</v>
      </c>
    </row>
    <row r="271" spans="2:9" x14ac:dyDescent="0.25">
      <c r="B271" s="56" t="s">
        <v>136</v>
      </c>
      <c r="C271" s="57">
        <v>1577</v>
      </c>
      <c r="D271" s="57">
        <v>1400</v>
      </c>
      <c r="G271" s="58" t="s">
        <v>133</v>
      </c>
      <c r="H271" s="57">
        <v>253</v>
      </c>
      <c r="I271" s="57">
        <v>253</v>
      </c>
    </row>
    <row r="272" spans="2:9" x14ac:dyDescent="0.25">
      <c r="B272" s="56" t="s">
        <v>133</v>
      </c>
      <c r="C272" s="57">
        <v>1300</v>
      </c>
      <c r="D272" s="57">
        <v>1295</v>
      </c>
      <c r="G272" s="58" t="s">
        <v>134</v>
      </c>
      <c r="H272" s="57">
        <v>0</v>
      </c>
      <c r="I272" s="57">
        <v>0</v>
      </c>
    </row>
    <row r="273" spans="2:9" x14ac:dyDescent="0.25">
      <c r="B273" s="56" t="s">
        <v>134</v>
      </c>
      <c r="C273" s="57">
        <v>500</v>
      </c>
      <c r="D273" s="57">
        <v>500</v>
      </c>
      <c r="G273" s="58" t="s">
        <v>135</v>
      </c>
      <c r="H273" s="57">
        <v>528</v>
      </c>
      <c r="I273" s="57">
        <v>666</v>
      </c>
    </row>
    <row r="274" spans="2:9" x14ac:dyDescent="0.25">
      <c r="B274" s="56" t="s">
        <v>135</v>
      </c>
      <c r="C274" s="57">
        <v>2858</v>
      </c>
      <c r="D274" s="57">
        <v>2700</v>
      </c>
      <c r="G274" s="54" t="s">
        <v>106</v>
      </c>
      <c r="H274" s="55">
        <v>393</v>
      </c>
      <c r="I274" s="55">
        <v>418</v>
      </c>
    </row>
    <row r="275" spans="2:9" x14ac:dyDescent="0.25">
      <c r="B275" s="52" t="s">
        <v>5</v>
      </c>
      <c r="C275" s="53">
        <v>5241</v>
      </c>
      <c r="D275" s="53">
        <v>5393</v>
      </c>
      <c r="G275" s="58" t="s">
        <v>136</v>
      </c>
      <c r="H275" s="57">
        <v>215</v>
      </c>
      <c r="I275" s="57">
        <v>209</v>
      </c>
    </row>
    <row r="276" spans="2:9" x14ac:dyDescent="0.25">
      <c r="B276" s="56" t="s">
        <v>136</v>
      </c>
      <c r="C276" s="57">
        <v>970</v>
      </c>
      <c r="D276" s="57">
        <v>1122</v>
      </c>
      <c r="G276" s="58" t="s">
        <v>133</v>
      </c>
      <c r="H276" s="57">
        <v>57</v>
      </c>
      <c r="I276" s="57">
        <v>57</v>
      </c>
    </row>
    <row r="277" spans="2:9" x14ac:dyDescent="0.25">
      <c r="B277" s="56" t="s">
        <v>133</v>
      </c>
      <c r="C277" s="57">
        <v>0</v>
      </c>
      <c r="D277" s="57">
        <v>0</v>
      </c>
      <c r="G277" s="58" t="s">
        <v>134</v>
      </c>
      <c r="H277" s="57">
        <v>0</v>
      </c>
      <c r="I277" s="57">
        <v>0</v>
      </c>
    </row>
    <row r="278" spans="2:9" x14ac:dyDescent="0.25">
      <c r="B278" s="56" t="s">
        <v>134</v>
      </c>
      <c r="C278" s="57">
        <v>300</v>
      </c>
      <c r="D278" s="57">
        <v>300</v>
      </c>
      <c r="G278" s="58" t="s">
        <v>135</v>
      </c>
      <c r="H278" s="57">
        <v>120</v>
      </c>
      <c r="I278" s="57">
        <v>151</v>
      </c>
    </row>
    <row r="279" spans="2:9" x14ac:dyDescent="0.25">
      <c r="B279" s="56" t="s">
        <v>135</v>
      </c>
      <c r="C279" s="57">
        <v>3971</v>
      </c>
      <c r="D279" s="57">
        <v>3971</v>
      </c>
      <c r="G279" s="54" t="s">
        <v>107</v>
      </c>
      <c r="H279" s="55">
        <v>5739</v>
      </c>
      <c r="I279" s="55">
        <v>6113</v>
      </c>
    </row>
    <row r="280" spans="2:9" x14ac:dyDescent="0.25">
      <c r="B280" s="52" t="s">
        <v>53</v>
      </c>
      <c r="C280" s="53">
        <v>9310</v>
      </c>
      <c r="D280" s="53">
        <v>9560</v>
      </c>
      <c r="G280" s="58" t="s">
        <v>136</v>
      </c>
      <c r="H280" s="57">
        <v>3147</v>
      </c>
      <c r="I280" s="57">
        <v>3062</v>
      </c>
    </row>
    <row r="281" spans="2:9" x14ac:dyDescent="0.25">
      <c r="B281" s="56" t="s">
        <v>136</v>
      </c>
      <c r="C281" s="57">
        <v>710</v>
      </c>
      <c r="D281" s="57">
        <v>610</v>
      </c>
      <c r="G281" s="58" t="s">
        <v>133</v>
      </c>
      <c r="H281" s="57">
        <v>839</v>
      </c>
      <c r="I281" s="57">
        <v>839</v>
      </c>
    </row>
    <row r="282" spans="2:9" x14ac:dyDescent="0.25">
      <c r="B282" s="56" t="s">
        <v>133</v>
      </c>
      <c r="C282" s="57">
        <v>5500</v>
      </c>
      <c r="D282" s="57">
        <v>5500</v>
      </c>
      <c r="G282" s="58" t="s">
        <v>134</v>
      </c>
      <c r="H282" s="57">
        <v>0</v>
      </c>
      <c r="I282" s="57">
        <v>0</v>
      </c>
    </row>
    <row r="283" spans="2:9" x14ac:dyDescent="0.25">
      <c r="B283" s="56" t="s">
        <v>134</v>
      </c>
      <c r="C283" s="57">
        <v>1200</v>
      </c>
      <c r="D283" s="57">
        <v>1150</v>
      </c>
      <c r="G283" s="58" t="s">
        <v>135</v>
      </c>
      <c r="H283" s="57">
        <v>1752</v>
      </c>
      <c r="I283" s="57">
        <v>2211</v>
      </c>
    </row>
    <row r="284" spans="2:9" x14ac:dyDescent="0.25">
      <c r="B284" s="56" t="s">
        <v>135</v>
      </c>
      <c r="C284" s="57">
        <v>1900</v>
      </c>
      <c r="D284" s="57">
        <v>2300</v>
      </c>
      <c r="G284" s="52" t="s">
        <v>55</v>
      </c>
      <c r="H284" s="53">
        <v>4600</v>
      </c>
      <c r="I284" s="53">
        <v>4500</v>
      </c>
    </row>
    <row r="285" spans="2:9" x14ac:dyDescent="0.25">
      <c r="B285" s="52" t="s">
        <v>2</v>
      </c>
      <c r="C285" s="53">
        <v>4958</v>
      </c>
      <c r="D285" s="53">
        <v>5019</v>
      </c>
      <c r="G285" s="54" t="s">
        <v>41</v>
      </c>
      <c r="H285" s="55">
        <v>4600</v>
      </c>
      <c r="I285" s="55">
        <v>4500</v>
      </c>
    </row>
    <row r="286" spans="2:9" x14ac:dyDescent="0.25">
      <c r="B286" s="56" t="s">
        <v>136</v>
      </c>
      <c r="C286" s="57">
        <v>2458</v>
      </c>
      <c r="D286" s="57">
        <v>2219</v>
      </c>
      <c r="G286" s="58" t="s">
        <v>136</v>
      </c>
      <c r="H286" s="57">
        <v>200</v>
      </c>
      <c r="I286" s="57">
        <v>300</v>
      </c>
    </row>
    <row r="287" spans="2:9" x14ac:dyDescent="0.25">
      <c r="B287" s="56" t="s">
        <v>133</v>
      </c>
      <c r="C287" s="57">
        <v>500</v>
      </c>
      <c r="D287" s="57">
        <v>500</v>
      </c>
      <c r="G287" s="58" t="s">
        <v>133</v>
      </c>
      <c r="H287" s="57">
        <v>2500</v>
      </c>
      <c r="I287" s="57">
        <v>2500</v>
      </c>
    </row>
    <row r="288" spans="2:9" x14ac:dyDescent="0.25">
      <c r="B288" s="56" t="s">
        <v>134</v>
      </c>
      <c r="C288" s="57">
        <v>0</v>
      </c>
      <c r="D288" s="57">
        <v>0</v>
      </c>
      <c r="G288" s="58" t="s">
        <v>134</v>
      </c>
      <c r="H288" s="57">
        <v>0</v>
      </c>
      <c r="I288" s="57">
        <v>0</v>
      </c>
    </row>
    <row r="289" spans="2:9" x14ac:dyDescent="0.25">
      <c r="B289" s="56" t="s">
        <v>135</v>
      </c>
      <c r="C289" s="57">
        <v>2000</v>
      </c>
      <c r="D289" s="57">
        <v>2300</v>
      </c>
      <c r="G289" s="58" t="s">
        <v>135</v>
      </c>
      <c r="H289" s="57">
        <v>1900</v>
      </c>
      <c r="I289" s="57">
        <v>1700</v>
      </c>
    </row>
    <row r="290" spans="2:9" x14ac:dyDescent="0.25">
      <c r="B290" s="52" t="s">
        <v>51</v>
      </c>
      <c r="C290" s="53">
        <v>3330</v>
      </c>
      <c r="D290" s="53">
        <v>3380</v>
      </c>
      <c r="G290" s="52" t="s">
        <v>24</v>
      </c>
      <c r="H290" s="53">
        <v>220</v>
      </c>
      <c r="I290" s="53">
        <v>50</v>
      </c>
    </row>
    <row r="291" spans="2:9" x14ac:dyDescent="0.25">
      <c r="B291" s="56" t="s">
        <v>136</v>
      </c>
      <c r="C291" s="57">
        <v>300</v>
      </c>
      <c r="D291" s="57">
        <v>150</v>
      </c>
      <c r="G291" s="54" t="s">
        <v>100</v>
      </c>
      <c r="H291" s="55">
        <v>220</v>
      </c>
      <c r="I291" s="55">
        <v>50</v>
      </c>
    </row>
    <row r="292" spans="2:9" x14ac:dyDescent="0.25">
      <c r="B292" s="56" t="s">
        <v>133</v>
      </c>
      <c r="C292" s="57">
        <v>1230</v>
      </c>
      <c r="D292" s="57">
        <v>1230</v>
      </c>
      <c r="G292" s="58" t="s">
        <v>136</v>
      </c>
      <c r="H292" s="57">
        <v>160</v>
      </c>
      <c r="I292" s="57">
        <v>0</v>
      </c>
    </row>
    <row r="293" spans="2:9" x14ac:dyDescent="0.25">
      <c r="B293" s="56" t="s">
        <v>134</v>
      </c>
      <c r="C293" s="57">
        <v>0</v>
      </c>
      <c r="D293" s="57">
        <v>0</v>
      </c>
      <c r="G293" s="58" t="s">
        <v>133</v>
      </c>
      <c r="H293" s="57">
        <v>10</v>
      </c>
      <c r="I293" s="57">
        <v>0</v>
      </c>
    </row>
    <row r="294" spans="2:9" x14ac:dyDescent="0.25">
      <c r="B294" s="56" t="s">
        <v>135</v>
      </c>
      <c r="C294" s="57">
        <v>1800</v>
      </c>
      <c r="D294" s="57">
        <v>2000</v>
      </c>
      <c r="G294" s="58" t="s">
        <v>134</v>
      </c>
      <c r="H294" s="57">
        <v>0</v>
      </c>
      <c r="I294" s="57">
        <v>0</v>
      </c>
    </row>
    <row r="295" spans="2:9" x14ac:dyDescent="0.25">
      <c r="B295" s="52" t="s">
        <v>105</v>
      </c>
      <c r="C295" s="53">
        <v>2613</v>
      </c>
      <c r="D295" s="53">
        <v>2869</v>
      </c>
      <c r="G295" s="58" t="s">
        <v>135</v>
      </c>
      <c r="H295" s="57">
        <v>50</v>
      </c>
      <c r="I295" s="57">
        <v>50</v>
      </c>
    </row>
    <row r="296" spans="2:9" x14ac:dyDescent="0.25">
      <c r="B296" s="56" t="s">
        <v>136</v>
      </c>
      <c r="C296" s="57">
        <v>1317</v>
      </c>
      <c r="D296" s="57">
        <v>1269</v>
      </c>
      <c r="G296" s="52" t="s">
        <v>36</v>
      </c>
      <c r="H296" s="53">
        <v>1554</v>
      </c>
      <c r="I296" s="53">
        <v>1375</v>
      </c>
    </row>
    <row r="297" spans="2:9" x14ac:dyDescent="0.25">
      <c r="B297" s="56" t="s">
        <v>133</v>
      </c>
      <c r="C297" s="57">
        <v>200</v>
      </c>
      <c r="D297" s="57">
        <v>200</v>
      </c>
      <c r="G297" s="54" t="s">
        <v>38</v>
      </c>
      <c r="H297" s="55">
        <v>1554</v>
      </c>
      <c r="I297" s="55">
        <v>1375</v>
      </c>
    </row>
    <row r="298" spans="2:9" x14ac:dyDescent="0.25">
      <c r="B298" s="56" t="s">
        <v>134</v>
      </c>
      <c r="C298" s="57">
        <v>0</v>
      </c>
      <c r="D298" s="57">
        <v>0</v>
      </c>
      <c r="G298" s="58" t="s">
        <v>136</v>
      </c>
      <c r="H298" s="57">
        <v>800</v>
      </c>
      <c r="I298" s="57">
        <v>800</v>
      </c>
    </row>
    <row r="299" spans="2:9" x14ac:dyDescent="0.25">
      <c r="B299" s="56" t="s">
        <v>135</v>
      </c>
      <c r="C299" s="57">
        <v>1096</v>
      </c>
      <c r="D299" s="57">
        <v>1400</v>
      </c>
      <c r="G299" s="58" t="s">
        <v>133</v>
      </c>
      <c r="H299" s="57">
        <v>0</v>
      </c>
      <c r="I299" s="57">
        <v>0</v>
      </c>
    </row>
    <row r="300" spans="2:9" x14ac:dyDescent="0.25">
      <c r="B300" s="52" t="s">
        <v>12</v>
      </c>
      <c r="C300" s="53">
        <v>650</v>
      </c>
      <c r="D300" s="53">
        <v>850</v>
      </c>
      <c r="G300" s="58" t="s">
        <v>134</v>
      </c>
      <c r="H300" s="57">
        <v>150</v>
      </c>
      <c r="I300" s="57">
        <v>150</v>
      </c>
    </row>
    <row r="301" spans="2:9" x14ac:dyDescent="0.25">
      <c r="B301" s="56" t="s">
        <v>136</v>
      </c>
      <c r="C301" s="57">
        <v>150</v>
      </c>
      <c r="D301" s="57">
        <v>150</v>
      </c>
      <c r="G301" s="58" t="s">
        <v>135</v>
      </c>
      <c r="H301" s="57">
        <v>604</v>
      </c>
      <c r="I301" s="57">
        <v>425</v>
      </c>
    </row>
    <row r="302" spans="2:9" x14ac:dyDescent="0.25">
      <c r="B302" s="56" t="s">
        <v>133</v>
      </c>
      <c r="C302" s="57">
        <v>0</v>
      </c>
      <c r="D302" s="57">
        <v>0</v>
      </c>
      <c r="G302" s="52" t="s">
        <v>60</v>
      </c>
      <c r="H302" s="53">
        <v>9156</v>
      </c>
      <c r="I302" s="53">
        <v>8857</v>
      </c>
    </row>
    <row r="303" spans="2:9" x14ac:dyDescent="0.25">
      <c r="B303" s="56" t="s">
        <v>134</v>
      </c>
      <c r="C303" s="57">
        <v>100</v>
      </c>
      <c r="D303" s="57">
        <v>100</v>
      </c>
      <c r="G303" s="54" t="s">
        <v>41</v>
      </c>
      <c r="H303" s="55">
        <v>9156</v>
      </c>
      <c r="I303" s="55">
        <v>8857</v>
      </c>
    </row>
    <row r="304" spans="2:9" x14ac:dyDescent="0.25">
      <c r="B304" s="56" t="s">
        <v>135</v>
      </c>
      <c r="C304" s="57">
        <v>400</v>
      </c>
      <c r="D304" s="57">
        <v>600</v>
      </c>
      <c r="G304" s="58" t="s">
        <v>136</v>
      </c>
      <c r="H304" s="57">
        <v>906</v>
      </c>
      <c r="I304" s="57">
        <v>1107</v>
      </c>
    </row>
    <row r="305" spans="2:9" x14ac:dyDescent="0.25">
      <c r="B305" s="52" t="s">
        <v>83</v>
      </c>
      <c r="C305" s="53">
        <v>935</v>
      </c>
      <c r="D305" s="53">
        <v>805</v>
      </c>
      <c r="G305" s="58" t="s">
        <v>133</v>
      </c>
      <c r="H305" s="57">
        <v>5000</v>
      </c>
      <c r="I305" s="57">
        <v>5000</v>
      </c>
    </row>
    <row r="306" spans="2:9" x14ac:dyDescent="0.25">
      <c r="B306" s="56" t="s">
        <v>136</v>
      </c>
      <c r="C306" s="57">
        <v>200</v>
      </c>
      <c r="D306" s="57">
        <v>100</v>
      </c>
      <c r="G306" s="58" t="s">
        <v>134</v>
      </c>
      <c r="H306" s="57">
        <v>1250</v>
      </c>
      <c r="I306" s="57">
        <v>1250</v>
      </c>
    </row>
    <row r="307" spans="2:9" x14ac:dyDescent="0.25">
      <c r="B307" s="56" t="s">
        <v>133</v>
      </c>
      <c r="C307" s="57">
        <v>610</v>
      </c>
      <c r="D307" s="57">
        <v>580</v>
      </c>
      <c r="G307" s="58" t="s">
        <v>135</v>
      </c>
      <c r="H307" s="57">
        <v>2000</v>
      </c>
      <c r="I307" s="57">
        <v>1500</v>
      </c>
    </row>
    <row r="308" spans="2:9" x14ac:dyDescent="0.25">
      <c r="B308" s="56" t="s">
        <v>134</v>
      </c>
      <c r="C308" s="57">
        <v>0</v>
      </c>
      <c r="D308" s="57">
        <v>0</v>
      </c>
      <c r="G308" s="52" t="s">
        <v>46</v>
      </c>
      <c r="H308" s="53">
        <v>4000</v>
      </c>
      <c r="I308" s="53">
        <v>3570</v>
      </c>
    </row>
    <row r="309" spans="2:9" x14ac:dyDescent="0.25">
      <c r="B309" s="56" t="s">
        <v>135</v>
      </c>
      <c r="C309" s="57">
        <v>125</v>
      </c>
      <c r="D309" s="57">
        <v>125</v>
      </c>
      <c r="G309" s="54" t="s">
        <v>41</v>
      </c>
      <c r="H309" s="55">
        <v>3600</v>
      </c>
      <c r="I309" s="55">
        <v>3213</v>
      </c>
    </row>
    <row r="310" spans="2:9" x14ac:dyDescent="0.25">
      <c r="B310" s="52" t="s">
        <v>18</v>
      </c>
      <c r="C310" s="53">
        <v>2625</v>
      </c>
      <c r="D310" s="53">
        <v>2600</v>
      </c>
      <c r="G310" s="58" t="s">
        <v>136</v>
      </c>
      <c r="H310" s="57">
        <v>720</v>
      </c>
      <c r="I310" s="57">
        <v>720</v>
      </c>
    </row>
    <row r="311" spans="2:9" x14ac:dyDescent="0.25">
      <c r="B311" s="56" t="s">
        <v>136</v>
      </c>
      <c r="C311" s="57">
        <v>300</v>
      </c>
      <c r="D311" s="57">
        <v>200</v>
      </c>
      <c r="G311" s="58" t="s">
        <v>133</v>
      </c>
      <c r="H311" s="57">
        <v>1080</v>
      </c>
      <c r="I311" s="57">
        <v>1080</v>
      </c>
    </row>
    <row r="312" spans="2:9" x14ac:dyDescent="0.25">
      <c r="B312" s="56" t="s">
        <v>133</v>
      </c>
      <c r="C312" s="57">
        <v>2100</v>
      </c>
      <c r="D312" s="57">
        <v>2175</v>
      </c>
      <c r="G312" s="58" t="s">
        <v>134</v>
      </c>
      <c r="H312" s="57">
        <v>180</v>
      </c>
      <c r="I312" s="57">
        <v>180</v>
      </c>
    </row>
    <row r="313" spans="2:9" x14ac:dyDescent="0.25">
      <c r="B313" s="56" t="s">
        <v>134</v>
      </c>
      <c r="C313" s="57">
        <v>0</v>
      </c>
      <c r="D313" s="57">
        <v>0</v>
      </c>
      <c r="G313" s="58" t="s">
        <v>135</v>
      </c>
      <c r="H313" s="57">
        <v>1620</v>
      </c>
      <c r="I313" s="57">
        <v>1233</v>
      </c>
    </row>
    <row r="314" spans="2:9" x14ac:dyDescent="0.25">
      <c r="B314" s="56" t="s">
        <v>135</v>
      </c>
      <c r="C314" s="57">
        <v>225</v>
      </c>
      <c r="D314" s="57">
        <v>225</v>
      </c>
      <c r="G314" s="54" t="s">
        <v>94</v>
      </c>
      <c r="H314" s="55">
        <v>400</v>
      </c>
      <c r="I314" s="55">
        <v>357</v>
      </c>
    </row>
    <row r="315" spans="2:9" x14ac:dyDescent="0.25">
      <c r="B315" s="52" t="s">
        <v>69</v>
      </c>
      <c r="C315" s="53">
        <v>1827</v>
      </c>
      <c r="D315" s="53">
        <v>1935</v>
      </c>
      <c r="G315" s="58" t="s">
        <v>136</v>
      </c>
      <c r="H315" s="57">
        <v>80</v>
      </c>
      <c r="I315" s="57">
        <v>80</v>
      </c>
    </row>
    <row r="316" spans="2:9" x14ac:dyDescent="0.25">
      <c r="B316" s="56" t="s">
        <v>136</v>
      </c>
      <c r="C316" s="57">
        <v>387</v>
      </c>
      <c r="D316" s="57">
        <v>455</v>
      </c>
      <c r="G316" s="58" t="s">
        <v>133</v>
      </c>
      <c r="H316" s="57">
        <v>120</v>
      </c>
      <c r="I316" s="57">
        <v>120</v>
      </c>
    </row>
    <row r="317" spans="2:9" x14ac:dyDescent="0.25">
      <c r="B317" s="56" t="s">
        <v>133</v>
      </c>
      <c r="C317" s="57">
        <v>500</v>
      </c>
      <c r="D317" s="57">
        <v>500</v>
      </c>
      <c r="G317" s="58" t="s">
        <v>134</v>
      </c>
      <c r="H317" s="57">
        <v>20</v>
      </c>
      <c r="I317" s="57">
        <v>20</v>
      </c>
    </row>
    <row r="318" spans="2:9" x14ac:dyDescent="0.25">
      <c r="B318" s="56" t="s">
        <v>134</v>
      </c>
      <c r="C318" s="57">
        <v>300</v>
      </c>
      <c r="D318" s="57">
        <v>300</v>
      </c>
      <c r="G318" s="58" t="s">
        <v>135</v>
      </c>
      <c r="H318" s="57">
        <v>180</v>
      </c>
      <c r="I318" s="57">
        <v>137</v>
      </c>
    </row>
    <row r="319" spans="2:9" x14ac:dyDescent="0.25">
      <c r="B319" s="56" t="s">
        <v>135</v>
      </c>
      <c r="C319" s="57">
        <v>640</v>
      </c>
      <c r="D319" s="57">
        <v>680</v>
      </c>
      <c r="G319" s="52" t="s">
        <v>44</v>
      </c>
      <c r="H319" s="53">
        <v>8615</v>
      </c>
      <c r="I319" s="53">
        <v>7947</v>
      </c>
    </row>
    <row r="320" spans="2:9" x14ac:dyDescent="0.25">
      <c r="B320" s="52" t="s">
        <v>90</v>
      </c>
      <c r="C320" s="53">
        <v>1013</v>
      </c>
      <c r="D320" s="53">
        <v>867</v>
      </c>
      <c r="G320" s="54" t="s">
        <v>98</v>
      </c>
      <c r="H320" s="55">
        <v>2326</v>
      </c>
      <c r="I320" s="55">
        <v>2145</v>
      </c>
    </row>
    <row r="321" spans="2:9" x14ac:dyDescent="0.25">
      <c r="B321" s="56" t="s">
        <v>136</v>
      </c>
      <c r="C321" s="57">
        <v>373</v>
      </c>
      <c r="D321" s="57">
        <v>286</v>
      </c>
      <c r="G321" s="58" t="s">
        <v>136</v>
      </c>
      <c r="H321" s="57">
        <v>351</v>
      </c>
      <c r="I321" s="57">
        <v>405</v>
      </c>
    </row>
    <row r="322" spans="2:9" x14ac:dyDescent="0.25">
      <c r="B322" s="56" t="s">
        <v>133</v>
      </c>
      <c r="C322" s="57">
        <v>340</v>
      </c>
      <c r="D322" s="57">
        <v>331</v>
      </c>
      <c r="G322" s="58" t="s">
        <v>133</v>
      </c>
      <c r="H322" s="57">
        <v>675</v>
      </c>
      <c r="I322" s="57">
        <v>675</v>
      </c>
    </row>
    <row r="323" spans="2:9" x14ac:dyDescent="0.25">
      <c r="B323" s="56" t="s">
        <v>134</v>
      </c>
      <c r="C323" s="57">
        <v>0</v>
      </c>
      <c r="D323" s="57">
        <v>0</v>
      </c>
      <c r="G323" s="58" t="s">
        <v>134</v>
      </c>
      <c r="H323" s="57">
        <v>515</v>
      </c>
      <c r="I323" s="57">
        <v>516</v>
      </c>
    </row>
    <row r="324" spans="2:9" x14ac:dyDescent="0.25">
      <c r="B324" s="56" t="s">
        <v>135</v>
      </c>
      <c r="C324" s="57">
        <v>300</v>
      </c>
      <c r="D324" s="57">
        <v>250</v>
      </c>
      <c r="G324" s="58" t="s">
        <v>135</v>
      </c>
      <c r="H324" s="57">
        <v>784</v>
      </c>
      <c r="I324" s="57">
        <v>549</v>
      </c>
    </row>
    <row r="325" spans="2:9" x14ac:dyDescent="0.25">
      <c r="B325" s="52" t="s">
        <v>68</v>
      </c>
      <c r="C325" s="53">
        <f>SUM(C326:C329)</f>
        <v>727</v>
      </c>
      <c r="D325" s="53">
        <f>SUM(D326:D329)</f>
        <v>520</v>
      </c>
      <c r="G325" s="54" t="s">
        <v>86</v>
      </c>
      <c r="H325" s="55">
        <v>3359</v>
      </c>
      <c r="I325" s="55">
        <v>3099</v>
      </c>
    </row>
    <row r="326" spans="2:9" x14ac:dyDescent="0.25">
      <c r="B326" s="56" t="s">
        <v>136</v>
      </c>
      <c r="C326" s="57">
        <v>192</v>
      </c>
      <c r="D326" s="57">
        <v>120</v>
      </c>
      <c r="G326" s="58" t="s">
        <v>136</v>
      </c>
      <c r="H326" s="57">
        <v>507</v>
      </c>
      <c r="I326" s="57">
        <v>585</v>
      </c>
    </row>
    <row r="327" spans="2:9" x14ac:dyDescent="0.25">
      <c r="B327" s="56" t="s">
        <v>133</v>
      </c>
      <c r="C327" s="57">
        <v>0</v>
      </c>
      <c r="D327" s="57">
        <v>0</v>
      </c>
      <c r="G327" s="58" t="s">
        <v>133</v>
      </c>
      <c r="H327" s="57">
        <v>975</v>
      </c>
      <c r="I327" s="57">
        <v>975</v>
      </c>
    </row>
    <row r="328" spans="2:9" x14ac:dyDescent="0.25">
      <c r="B328" s="56" t="s">
        <v>134</v>
      </c>
      <c r="C328" s="57">
        <v>0</v>
      </c>
      <c r="D328" s="57">
        <v>0</v>
      </c>
      <c r="G328" s="58" t="s">
        <v>134</v>
      </c>
      <c r="H328" s="57">
        <v>744</v>
      </c>
      <c r="I328" s="57">
        <v>745</v>
      </c>
    </row>
    <row r="329" spans="2:9" x14ac:dyDescent="0.25">
      <c r="B329" s="56" t="s">
        <v>135</v>
      </c>
      <c r="C329" s="57">
        <v>535</v>
      </c>
      <c r="D329" s="57">
        <v>400</v>
      </c>
      <c r="G329" s="58" t="s">
        <v>135</v>
      </c>
      <c r="H329" s="57">
        <v>1132</v>
      </c>
      <c r="I329" s="57">
        <v>793</v>
      </c>
    </row>
    <row r="330" spans="2:9" x14ac:dyDescent="0.25">
      <c r="B330" s="52" t="s">
        <v>25</v>
      </c>
      <c r="C330" s="53">
        <v>1353</v>
      </c>
      <c r="D330" s="53">
        <v>1373</v>
      </c>
      <c r="G330" s="54" t="s">
        <v>41</v>
      </c>
      <c r="H330" s="55">
        <v>2929</v>
      </c>
      <c r="I330" s="55">
        <v>2701</v>
      </c>
    </row>
    <row r="331" spans="2:9" x14ac:dyDescent="0.25">
      <c r="B331" s="56" t="s">
        <v>136</v>
      </c>
      <c r="C331" s="57">
        <v>387</v>
      </c>
      <c r="D331" s="57">
        <v>269</v>
      </c>
      <c r="G331" s="58" t="s">
        <v>136</v>
      </c>
      <c r="H331" s="57">
        <v>442</v>
      </c>
      <c r="I331" s="57">
        <v>510</v>
      </c>
    </row>
    <row r="332" spans="2:9" x14ac:dyDescent="0.25">
      <c r="B332" s="56" t="s">
        <v>133</v>
      </c>
      <c r="C332" s="57">
        <v>0</v>
      </c>
      <c r="D332" s="57">
        <v>0</v>
      </c>
      <c r="G332" s="58" t="s">
        <v>133</v>
      </c>
      <c r="H332" s="57">
        <v>850</v>
      </c>
      <c r="I332" s="57">
        <v>850</v>
      </c>
    </row>
    <row r="333" spans="2:9" x14ac:dyDescent="0.25">
      <c r="B333" s="56" t="s">
        <v>134</v>
      </c>
      <c r="C333" s="57">
        <v>130</v>
      </c>
      <c r="D333" s="57">
        <v>104</v>
      </c>
      <c r="G333" s="58" t="s">
        <v>134</v>
      </c>
      <c r="H333" s="57">
        <v>649</v>
      </c>
      <c r="I333" s="57">
        <v>650</v>
      </c>
    </row>
    <row r="334" spans="2:9" x14ac:dyDescent="0.25">
      <c r="B334" s="56" t="s">
        <v>135</v>
      </c>
      <c r="C334" s="57">
        <v>836</v>
      </c>
      <c r="D334" s="57">
        <v>1000</v>
      </c>
      <c r="G334" s="58" t="s">
        <v>135</v>
      </c>
      <c r="H334" s="57">
        <v>987</v>
      </c>
      <c r="I334" s="57">
        <v>691</v>
      </c>
    </row>
    <row r="335" spans="2:9" x14ac:dyDescent="0.25">
      <c r="B335" s="52" t="s">
        <v>66</v>
      </c>
      <c r="C335" s="53">
        <v>1336</v>
      </c>
      <c r="D335" s="53">
        <v>1450</v>
      </c>
      <c r="G335" s="52" t="s">
        <v>31</v>
      </c>
      <c r="H335" s="53">
        <v>3816</v>
      </c>
      <c r="I335" s="53">
        <v>2897</v>
      </c>
    </row>
    <row r="336" spans="2:9" x14ac:dyDescent="0.25">
      <c r="B336" s="56" t="s">
        <v>136</v>
      </c>
      <c r="C336" s="57">
        <v>300</v>
      </c>
      <c r="D336" s="57">
        <v>300</v>
      </c>
      <c r="G336" s="54" t="s">
        <v>23</v>
      </c>
      <c r="H336" s="55">
        <v>3816</v>
      </c>
      <c r="I336" s="55">
        <v>2897</v>
      </c>
    </row>
    <row r="337" spans="2:9" x14ac:dyDescent="0.25">
      <c r="B337" s="56" t="s">
        <v>133</v>
      </c>
      <c r="C337" s="57">
        <v>150</v>
      </c>
      <c r="D337" s="57">
        <v>150</v>
      </c>
      <c r="G337" s="58" t="s">
        <v>136</v>
      </c>
      <c r="H337" s="57">
        <v>1292</v>
      </c>
      <c r="I337" s="57">
        <v>1292</v>
      </c>
    </row>
    <row r="338" spans="2:9" x14ac:dyDescent="0.25">
      <c r="B338" s="56" t="s">
        <v>134</v>
      </c>
      <c r="C338" s="57">
        <v>0</v>
      </c>
      <c r="D338" s="57">
        <v>0</v>
      </c>
      <c r="G338" s="58" t="s">
        <v>133</v>
      </c>
      <c r="H338" s="57">
        <v>820</v>
      </c>
      <c r="I338" s="57">
        <v>875</v>
      </c>
    </row>
    <row r="339" spans="2:9" x14ac:dyDescent="0.25">
      <c r="B339" s="56" t="s">
        <v>135</v>
      </c>
      <c r="C339" s="57">
        <v>886</v>
      </c>
      <c r="D339" s="57">
        <v>1000</v>
      </c>
      <c r="G339" s="58" t="s">
        <v>134</v>
      </c>
      <c r="H339" s="57">
        <v>0</v>
      </c>
      <c r="I339" s="57">
        <v>0</v>
      </c>
    </row>
    <row r="340" spans="2:9" x14ac:dyDescent="0.25">
      <c r="B340" s="52" t="s">
        <v>57</v>
      </c>
      <c r="C340" s="53">
        <v>2360</v>
      </c>
      <c r="D340" s="53">
        <v>2485</v>
      </c>
      <c r="G340" s="58" t="s">
        <v>135</v>
      </c>
      <c r="H340" s="57">
        <v>1704</v>
      </c>
      <c r="I340" s="57">
        <v>730</v>
      </c>
    </row>
    <row r="341" spans="2:9" x14ac:dyDescent="0.25">
      <c r="B341" s="56" t="s">
        <v>136</v>
      </c>
      <c r="C341" s="57">
        <v>30</v>
      </c>
      <c r="D341" s="57">
        <v>30</v>
      </c>
      <c r="G341" s="52" t="s">
        <v>49</v>
      </c>
      <c r="H341" s="53">
        <v>2691</v>
      </c>
      <c r="I341" s="53">
        <v>2400</v>
      </c>
    </row>
    <row r="342" spans="2:9" x14ac:dyDescent="0.25">
      <c r="B342" s="56" t="s">
        <v>133</v>
      </c>
      <c r="C342" s="57">
        <v>1300</v>
      </c>
      <c r="D342" s="57">
        <v>1325</v>
      </c>
      <c r="G342" s="54" t="s">
        <v>99</v>
      </c>
      <c r="H342" s="55">
        <v>596</v>
      </c>
      <c r="I342" s="55">
        <v>531</v>
      </c>
    </row>
    <row r="343" spans="2:9" x14ac:dyDescent="0.25">
      <c r="B343" s="56" t="s">
        <v>134</v>
      </c>
      <c r="C343" s="57">
        <v>0</v>
      </c>
      <c r="D343" s="57">
        <v>0</v>
      </c>
      <c r="G343" s="58" t="s">
        <v>136</v>
      </c>
      <c r="H343" s="57">
        <v>114</v>
      </c>
      <c r="I343" s="57">
        <v>110</v>
      </c>
    </row>
    <row r="344" spans="2:9" x14ac:dyDescent="0.25">
      <c r="B344" s="56" t="s">
        <v>135</v>
      </c>
      <c r="C344" s="57">
        <v>1030</v>
      </c>
      <c r="D344" s="57">
        <v>1130</v>
      </c>
      <c r="G344" s="58" t="s">
        <v>133</v>
      </c>
      <c r="H344" s="57">
        <v>276</v>
      </c>
      <c r="I344" s="57">
        <v>276</v>
      </c>
    </row>
    <row r="345" spans="2:9" x14ac:dyDescent="0.25">
      <c r="B345" s="52" t="s">
        <v>80</v>
      </c>
      <c r="C345" s="53">
        <v>1834</v>
      </c>
      <c r="D345" s="53">
        <v>1836</v>
      </c>
      <c r="G345" s="58" t="s">
        <v>134</v>
      </c>
      <c r="H345" s="57">
        <v>55</v>
      </c>
      <c r="I345" s="57">
        <v>55</v>
      </c>
    </row>
    <row r="346" spans="2:9" x14ac:dyDescent="0.25">
      <c r="B346" s="56" t="s">
        <v>136</v>
      </c>
      <c r="C346" s="57">
        <v>500</v>
      </c>
      <c r="D346" s="57">
        <v>467</v>
      </c>
      <c r="G346" s="58" t="s">
        <v>135</v>
      </c>
      <c r="H346" s="57">
        <v>149</v>
      </c>
      <c r="I346" s="57">
        <v>88</v>
      </c>
    </row>
    <row r="347" spans="2:9" x14ac:dyDescent="0.25">
      <c r="B347" s="56" t="s">
        <v>133</v>
      </c>
      <c r="C347" s="57">
        <v>500</v>
      </c>
      <c r="D347" s="57">
        <v>500</v>
      </c>
      <c r="G347" s="54" t="s">
        <v>89</v>
      </c>
      <c r="H347" s="55">
        <v>165</v>
      </c>
      <c r="I347" s="55">
        <v>147</v>
      </c>
    </row>
    <row r="348" spans="2:9" x14ac:dyDescent="0.25">
      <c r="B348" s="56" t="s">
        <v>134</v>
      </c>
      <c r="C348" s="57">
        <v>150</v>
      </c>
      <c r="D348" s="57">
        <v>150</v>
      </c>
      <c r="G348" s="58" t="s">
        <v>136</v>
      </c>
      <c r="H348" s="57">
        <v>31</v>
      </c>
      <c r="I348" s="57">
        <v>30</v>
      </c>
    </row>
    <row r="349" spans="2:9" x14ac:dyDescent="0.25">
      <c r="B349" s="56" t="s">
        <v>135</v>
      </c>
      <c r="C349" s="57">
        <v>684</v>
      </c>
      <c r="D349" s="57">
        <v>719</v>
      </c>
      <c r="G349" s="58" t="s">
        <v>133</v>
      </c>
      <c r="H349" s="57">
        <v>76</v>
      </c>
      <c r="I349" s="57">
        <v>76</v>
      </c>
    </row>
    <row r="350" spans="2:9" x14ac:dyDescent="0.25">
      <c r="B350" s="52" t="s">
        <v>17</v>
      </c>
      <c r="C350" s="53">
        <v>12787</v>
      </c>
      <c r="D350" s="53">
        <v>12530</v>
      </c>
      <c r="G350" s="58" t="s">
        <v>134</v>
      </c>
      <c r="H350" s="57">
        <v>15</v>
      </c>
      <c r="I350" s="57">
        <v>15</v>
      </c>
    </row>
    <row r="351" spans="2:9" x14ac:dyDescent="0.25">
      <c r="B351" s="56" t="s">
        <v>136</v>
      </c>
      <c r="C351" s="57">
        <v>1009</v>
      </c>
      <c r="D351" s="57">
        <v>1200</v>
      </c>
      <c r="G351" s="58" t="s">
        <v>135</v>
      </c>
      <c r="H351" s="57">
        <v>41</v>
      </c>
      <c r="I351" s="57">
        <v>24</v>
      </c>
    </row>
    <row r="352" spans="2:9" x14ac:dyDescent="0.25">
      <c r="B352" s="56" t="s">
        <v>133</v>
      </c>
      <c r="C352" s="57">
        <v>7500</v>
      </c>
      <c r="D352" s="57">
        <v>7300</v>
      </c>
      <c r="G352" s="54" t="s">
        <v>41</v>
      </c>
      <c r="H352" s="55">
        <v>1929</v>
      </c>
      <c r="I352" s="55">
        <v>1720</v>
      </c>
    </row>
    <row r="353" spans="2:9" x14ac:dyDescent="0.25">
      <c r="B353" s="56" t="s">
        <v>134</v>
      </c>
      <c r="C353" s="57">
        <v>0</v>
      </c>
      <c r="D353" s="57">
        <v>0</v>
      </c>
      <c r="G353" s="58" t="s">
        <v>136</v>
      </c>
      <c r="H353" s="57">
        <v>369</v>
      </c>
      <c r="I353" s="57">
        <v>358</v>
      </c>
    </row>
    <row r="354" spans="2:9" x14ac:dyDescent="0.25">
      <c r="B354" s="56" t="s">
        <v>135</v>
      </c>
      <c r="C354" s="57">
        <v>4278</v>
      </c>
      <c r="D354" s="57">
        <v>4030</v>
      </c>
      <c r="G354" s="58" t="s">
        <v>133</v>
      </c>
      <c r="H354" s="57">
        <v>896</v>
      </c>
      <c r="I354" s="57">
        <v>896</v>
      </c>
    </row>
    <row r="355" spans="2:9" x14ac:dyDescent="0.25">
      <c r="B355" s="52" t="s">
        <v>45</v>
      </c>
      <c r="C355" s="53">
        <v>2250</v>
      </c>
      <c r="D355" s="53">
        <v>2120</v>
      </c>
      <c r="G355" s="58" t="s">
        <v>134</v>
      </c>
      <c r="H355" s="57">
        <v>179</v>
      </c>
      <c r="I355" s="57">
        <v>179</v>
      </c>
    </row>
    <row r="356" spans="2:9" x14ac:dyDescent="0.25">
      <c r="B356" s="56" t="s">
        <v>136</v>
      </c>
      <c r="C356" s="57">
        <v>70</v>
      </c>
      <c r="D356" s="57">
        <v>70</v>
      </c>
      <c r="G356" s="58" t="s">
        <v>135</v>
      </c>
      <c r="H356" s="57">
        <v>484</v>
      </c>
      <c r="I356" s="57">
        <v>286</v>
      </c>
    </row>
    <row r="357" spans="2:9" x14ac:dyDescent="0.25">
      <c r="B357" s="56" t="s">
        <v>133</v>
      </c>
      <c r="C357" s="57">
        <v>880</v>
      </c>
      <c r="D357" s="57">
        <v>850</v>
      </c>
      <c r="G357" s="52" t="s">
        <v>71</v>
      </c>
      <c r="H357" s="53">
        <v>4150</v>
      </c>
      <c r="I357" s="53">
        <v>4171</v>
      </c>
    </row>
    <row r="358" spans="2:9" x14ac:dyDescent="0.25">
      <c r="B358" s="56" t="s">
        <v>134</v>
      </c>
      <c r="C358" s="57">
        <v>0</v>
      </c>
      <c r="D358" s="57">
        <v>0</v>
      </c>
      <c r="G358" s="54" t="s">
        <v>65</v>
      </c>
      <c r="H358" s="55">
        <v>2569</v>
      </c>
      <c r="I358" s="55">
        <v>2582</v>
      </c>
    </row>
    <row r="359" spans="2:9" x14ac:dyDescent="0.25">
      <c r="B359" s="56" t="s">
        <v>135</v>
      </c>
      <c r="C359" s="57">
        <v>1300</v>
      </c>
      <c r="D359" s="57">
        <v>1200</v>
      </c>
      <c r="G359" s="58" t="s">
        <v>136</v>
      </c>
      <c r="H359" s="57">
        <v>214</v>
      </c>
      <c r="I359" s="57">
        <v>291</v>
      </c>
    </row>
    <row r="360" spans="2:9" x14ac:dyDescent="0.25">
      <c r="B360" s="52" t="s">
        <v>59</v>
      </c>
      <c r="C360" s="53">
        <v>1020</v>
      </c>
      <c r="D360" s="53">
        <v>1170</v>
      </c>
      <c r="G360" s="58" t="s">
        <v>133</v>
      </c>
      <c r="H360" s="57">
        <v>1179</v>
      </c>
      <c r="I360" s="57">
        <v>1176</v>
      </c>
    </row>
    <row r="361" spans="2:9" x14ac:dyDescent="0.25">
      <c r="B361" s="56" t="s">
        <v>136</v>
      </c>
      <c r="C361" s="57">
        <v>10</v>
      </c>
      <c r="D361" s="57">
        <v>10</v>
      </c>
      <c r="G361" s="58" t="s">
        <v>134</v>
      </c>
      <c r="H361" s="57">
        <v>433</v>
      </c>
      <c r="I361" s="57">
        <v>433</v>
      </c>
    </row>
    <row r="362" spans="2:9" x14ac:dyDescent="0.25">
      <c r="B362" s="56" t="s">
        <v>133</v>
      </c>
      <c r="C362" s="57">
        <v>400</v>
      </c>
      <c r="D362" s="57">
        <v>400</v>
      </c>
      <c r="G362" s="58" t="s">
        <v>135</v>
      </c>
      <c r="H362" s="57">
        <v>742</v>
      </c>
      <c r="I362" s="57">
        <v>681</v>
      </c>
    </row>
    <row r="363" spans="2:9" x14ac:dyDescent="0.25">
      <c r="B363" s="56" t="s">
        <v>134</v>
      </c>
      <c r="C363" s="57">
        <v>0</v>
      </c>
      <c r="D363" s="57">
        <v>0</v>
      </c>
      <c r="G363" s="54" t="s">
        <v>94</v>
      </c>
      <c r="H363" s="55">
        <v>1580</v>
      </c>
      <c r="I363" s="55">
        <v>1588</v>
      </c>
    </row>
    <row r="364" spans="2:9" x14ac:dyDescent="0.25">
      <c r="B364" s="56" t="s">
        <v>135</v>
      </c>
      <c r="C364" s="57">
        <v>610</v>
      </c>
      <c r="D364" s="57">
        <v>760</v>
      </c>
      <c r="G364" s="58" t="s">
        <v>136</v>
      </c>
      <c r="H364" s="57">
        <v>131</v>
      </c>
      <c r="I364" s="57">
        <v>179</v>
      </c>
    </row>
    <row r="365" spans="2:9" x14ac:dyDescent="0.25">
      <c r="B365" s="52" t="s">
        <v>35</v>
      </c>
      <c r="C365" s="53">
        <v>896</v>
      </c>
      <c r="D365" s="53">
        <v>937</v>
      </c>
      <c r="G365" s="58" t="s">
        <v>133</v>
      </c>
      <c r="H365" s="57">
        <v>725</v>
      </c>
      <c r="I365" s="57">
        <v>723</v>
      </c>
    </row>
    <row r="366" spans="2:9" x14ac:dyDescent="0.25">
      <c r="B366" s="56" t="s">
        <v>136</v>
      </c>
      <c r="C366" s="57">
        <v>249</v>
      </c>
      <c r="D366" s="57">
        <v>250</v>
      </c>
      <c r="G366" s="58" t="s">
        <v>134</v>
      </c>
      <c r="H366" s="57">
        <v>266</v>
      </c>
      <c r="I366" s="57">
        <v>266</v>
      </c>
    </row>
    <row r="367" spans="2:9" x14ac:dyDescent="0.25">
      <c r="B367" s="56" t="s">
        <v>133</v>
      </c>
      <c r="C367" s="57">
        <v>0</v>
      </c>
      <c r="D367" s="57">
        <v>0</v>
      </c>
      <c r="G367" s="58" t="s">
        <v>135</v>
      </c>
      <c r="H367" s="57">
        <v>457</v>
      </c>
      <c r="I367" s="57">
        <v>418</v>
      </c>
    </row>
    <row r="368" spans="2:9" x14ac:dyDescent="0.25">
      <c r="B368" s="56" t="s">
        <v>134</v>
      </c>
      <c r="C368" s="57">
        <v>0</v>
      </c>
      <c r="D368" s="57">
        <v>0</v>
      </c>
      <c r="G368" s="52" t="s">
        <v>47</v>
      </c>
      <c r="H368" s="53">
        <v>3577</v>
      </c>
      <c r="I368" s="53">
        <v>2920</v>
      </c>
    </row>
    <row r="369" spans="2:9" x14ac:dyDescent="0.25">
      <c r="B369" s="56" t="s">
        <v>135</v>
      </c>
      <c r="C369" s="57">
        <v>646</v>
      </c>
      <c r="D369" s="57">
        <v>687</v>
      </c>
      <c r="G369" s="54" t="s">
        <v>65</v>
      </c>
      <c r="H369" s="55">
        <v>2039</v>
      </c>
      <c r="I369" s="55">
        <v>1664</v>
      </c>
    </row>
    <row r="370" spans="2:9" x14ac:dyDescent="0.25">
      <c r="B370" s="52" t="s">
        <v>70</v>
      </c>
      <c r="C370" s="53">
        <v>4865</v>
      </c>
      <c r="D370" s="53">
        <v>4521</v>
      </c>
      <c r="G370" s="58" t="s">
        <v>136</v>
      </c>
      <c r="H370" s="57">
        <v>272</v>
      </c>
      <c r="I370" s="57">
        <v>239</v>
      </c>
    </row>
    <row r="371" spans="2:9" x14ac:dyDescent="0.25">
      <c r="B371" s="56" t="s">
        <v>136</v>
      </c>
      <c r="C371" s="57">
        <v>600</v>
      </c>
      <c r="D371" s="57">
        <v>600</v>
      </c>
      <c r="G371" s="58" t="s">
        <v>133</v>
      </c>
      <c r="H371" s="57">
        <v>285</v>
      </c>
      <c r="I371" s="57">
        <v>285</v>
      </c>
    </row>
    <row r="372" spans="2:9" x14ac:dyDescent="0.25">
      <c r="B372" s="56" t="s">
        <v>133</v>
      </c>
      <c r="C372" s="57">
        <v>2500</v>
      </c>
      <c r="D372" s="57">
        <v>2386</v>
      </c>
      <c r="G372" s="58" t="s">
        <v>134</v>
      </c>
      <c r="H372" s="57">
        <v>342</v>
      </c>
      <c r="I372" s="57">
        <v>342</v>
      </c>
    </row>
    <row r="373" spans="2:9" x14ac:dyDescent="0.25">
      <c r="B373" s="56" t="s">
        <v>134</v>
      </c>
      <c r="C373" s="57">
        <v>200</v>
      </c>
      <c r="D373" s="57">
        <v>200</v>
      </c>
      <c r="G373" s="58" t="s">
        <v>135</v>
      </c>
      <c r="H373" s="57">
        <v>1140</v>
      </c>
      <c r="I373" s="57">
        <v>798</v>
      </c>
    </row>
    <row r="374" spans="2:9" x14ac:dyDescent="0.25">
      <c r="B374" s="56" t="s">
        <v>135</v>
      </c>
      <c r="C374" s="57">
        <v>1565</v>
      </c>
      <c r="D374" s="57">
        <v>1335</v>
      </c>
      <c r="G374" s="54" t="s">
        <v>94</v>
      </c>
      <c r="H374" s="55">
        <v>1538</v>
      </c>
      <c r="I374" s="55">
        <v>1255</v>
      </c>
    </row>
    <row r="375" spans="2:9" x14ac:dyDescent="0.25">
      <c r="B375" s="52" t="s">
        <v>64</v>
      </c>
      <c r="C375" s="53">
        <f>SUM(C376:C379)</f>
        <v>1231</v>
      </c>
      <c r="D375" s="53">
        <f>SUM(D376:D379)</f>
        <v>636</v>
      </c>
      <c r="G375" s="58" t="s">
        <v>136</v>
      </c>
      <c r="H375" s="57">
        <v>205</v>
      </c>
      <c r="I375" s="57">
        <v>180</v>
      </c>
    </row>
    <row r="376" spans="2:9" x14ac:dyDescent="0.25">
      <c r="B376" s="56" t="s">
        <v>136</v>
      </c>
      <c r="C376" s="57">
        <v>331</v>
      </c>
      <c r="D376" s="57">
        <v>236</v>
      </c>
      <c r="G376" s="58" t="s">
        <v>133</v>
      </c>
      <c r="H376" s="57">
        <v>215</v>
      </c>
      <c r="I376" s="57">
        <v>215</v>
      </c>
    </row>
    <row r="377" spans="2:9" x14ac:dyDescent="0.25">
      <c r="B377" s="56" t="s">
        <v>133</v>
      </c>
      <c r="C377" s="57">
        <v>0</v>
      </c>
      <c r="D377" s="57">
        <v>0</v>
      </c>
      <c r="G377" s="58" t="s">
        <v>134</v>
      </c>
      <c r="H377" s="57">
        <v>258</v>
      </c>
      <c r="I377" s="57">
        <v>258</v>
      </c>
    </row>
    <row r="378" spans="2:9" x14ac:dyDescent="0.25">
      <c r="B378" s="56" t="s">
        <v>134</v>
      </c>
      <c r="C378" s="57">
        <v>0</v>
      </c>
      <c r="D378" s="57">
        <v>0</v>
      </c>
      <c r="G378" s="58" t="s">
        <v>135</v>
      </c>
      <c r="H378" s="57">
        <v>860</v>
      </c>
      <c r="I378" s="57">
        <v>602</v>
      </c>
    </row>
    <row r="379" spans="2:9" x14ac:dyDescent="0.25">
      <c r="B379" s="56" t="s">
        <v>135</v>
      </c>
      <c r="C379" s="57">
        <v>900</v>
      </c>
      <c r="D379" s="57">
        <v>400</v>
      </c>
      <c r="G379" s="52" t="s">
        <v>52</v>
      </c>
      <c r="H379" s="53">
        <v>500</v>
      </c>
      <c r="I379" s="53">
        <v>200</v>
      </c>
    </row>
    <row r="380" spans="2:9" x14ac:dyDescent="0.25">
      <c r="B380" s="52" t="s">
        <v>43</v>
      </c>
      <c r="C380" s="53">
        <v>900</v>
      </c>
      <c r="D380" s="53">
        <v>900</v>
      </c>
      <c r="G380" s="54" t="s">
        <v>41</v>
      </c>
      <c r="H380" s="55">
        <v>500</v>
      </c>
      <c r="I380" s="55">
        <v>200</v>
      </c>
    </row>
    <row r="381" spans="2:9" x14ac:dyDescent="0.25">
      <c r="B381" s="56" t="s">
        <v>136</v>
      </c>
      <c r="C381" s="57">
        <v>100</v>
      </c>
      <c r="D381" s="57">
        <v>100</v>
      </c>
      <c r="G381" s="58" t="s">
        <v>136</v>
      </c>
      <c r="H381" s="57">
        <v>50</v>
      </c>
      <c r="I381" s="57">
        <v>50</v>
      </c>
    </row>
    <row r="382" spans="2:9" x14ac:dyDescent="0.25">
      <c r="B382" s="56" t="s">
        <v>133</v>
      </c>
      <c r="C382" s="57">
        <v>0</v>
      </c>
      <c r="D382" s="57">
        <v>0</v>
      </c>
      <c r="G382" s="58" t="s">
        <v>133</v>
      </c>
      <c r="H382" s="57">
        <v>0</v>
      </c>
      <c r="I382" s="57">
        <v>0</v>
      </c>
    </row>
    <row r="383" spans="2:9" x14ac:dyDescent="0.25">
      <c r="B383" s="56" t="s">
        <v>134</v>
      </c>
      <c r="C383" s="57">
        <v>0</v>
      </c>
      <c r="D383" s="57">
        <v>0</v>
      </c>
      <c r="G383" s="58" t="s">
        <v>134</v>
      </c>
      <c r="H383" s="57">
        <v>0</v>
      </c>
      <c r="I383" s="57">
        <v>0</v>
      </c>
    </row>
    <row r="384" spans="2:9" x14ac:dyDescent="0.25">
      <c r="B384" s="56" t="s">
        <v>135</v>
      </c>
      <c r="C384" s="57">
        <v>800</v>
      </c>
      <c r="D384" s="57">
        <v>800</v>
      </c>
      <c r="G384" s="58" t="s">
        <v>135</v>
      </c>
      <c r="H384" s="57">
        <v>450</v>
      </c>
      <c r="I384" s="57">
        <v>150</v>
      </c>
    </row>
    <row r="385" spans="2:9" x14ac:dyDescent="0.25">
      <c r="B385" s="52" t="s">
        <v>27</v>
      </c>
      <c r="C385" s="53">
        <v>2365</v>
      </c>
      <c r="D385" s="53">
        <v>2587</v>
      </c>
      <c r="G385" s="52" t="s">
        <v>91</v>
      </c>
      <c r="H385" s="53">
        <v>1679</v>
      </c>
      <c r="I385" s="53">
        <v>1375</v>
      </c>
    </row>
    <row r="386" spans="2:9" x14ac:dyDescent="0.25">
      <c r="B386" s="56" t="s">
        <v>136</v>
      </c>
      <c r="C386" s="57">
        <v>965</v>
      </c>
      <c r="D386" s="57">
        <v>1037</v>
      </c>
      <c r="G386" s="54" t="s">
        <v>99</v>
      </c>
      <c r="H386" s="55">
        <v>1679</v>
      </c>
      <c r="I386" s="55">
        <v>1375</v>
      </c>
    </row>
    <row r="387" spans="2:9" x14ac:dyDescent="0.25">
      <c r="B387" s="56" t="s">
        <v>133</v>
      </c>
      <c r="C387" s="57">
        <v>300</v>
      </c>
      <c r="D387" s="57">
        <v>300</v>
      </c>
      <c r="G387" s="58" t="s">
        <v>136</v>
      </c>
      <c r="H387" s="57">
        <v>535</v>
      </c>
      <c r="I387" s="57">
        <v>500</v>
      </c>
    </row>
    <row r="388" spans="2:9" x14ac:dyDescent="0.25">
      <c r="B388" s="56" t="s">
        <v>134</v>
      </c>
      <c r="C388" s="57">
        <v>100</v>
      </c>
      <c r="D388" s="57">
        <v>100</v>
      </c>
      <c r="G388" s="58" t="s">
        <v>133</v>
      </c>
      <c r="H388" s="57">
        <v>0</v>
      </c>
      <c r="I388" s="57">
        <v>0</v>
      </c>
    </row>
    <row r="389" spans="2:9" x14ac:dyDescent="0.25">
      <c r="B389" s="56" t="s">
        <v>135</v>
      </c>
      <c r="C389" s="57">
        <v>1000</v>
      </c>
      <c r="D389" s="57">
        <v>1150</v>
      </c>
      <c r="G389" s="58" t="s">
        <v>134</v>
      </c>
      <c r="H389" s="57">
        <v>0</v>
      </c>
      <c r="I389" s="57">
        <v>0</v>
      </c>
    </row>
    <row r="390" spans="2:9" x14ac:dyDescent="0.25">
      <c r="B390" s="52" t="s">
        <v>14</v>
      </c>
      <c r="C390" s="53">
        <v>1750</v>
      </c>
      <c r="D390" s="53">
        <v>1600</v>
      </c>
      <c r="G390" s="58" t="s">
        <v>135</v>
      </c>
      <c r="H390" s="57">
        <v>1144</v>
      </c>
      <c r="I390" s="57">
        <v>875</v>
      </c>
    </row>
    <row r="391" spans="2:9" x14ac:dyDescent="0.25">
      <c r="B391" s="56" t="s">
        <v>136</v>
      </c>
      <c r="C391" s="57">
        <v>200</v>
      </c>
      <c r="D391" s="57">
        <v>200</v>
      </c>
      <c r="G391" s="52" t="s">
        <v>50</v>
      </c>
      <c r="H391" s="53">
        <v>1450</v>
      </c>
      <c r="I391" s="53">
        <v>1450</v>
      </c>
    </row>
    <row r="392" spans="2:9" x14ac:dyDescent="0.25">
      <c r="B392" s="56" t="s">
        <v>133</v>
      </c>
      <c r="C392" s="57">
        <v>1200</v>
      </c>
      <c r="D392" s="57">
        <v>1200</v>
      </c>
      <c r="G392" s="54" t="s">
        <v>98</v>
      </c>
      <c r="H392" s="55">
        <v>1450</v>
      </c>
      <c r="I392" s="55">
        <v>1450</v>
      </c>
    </row>
    <row r="393" spans="2:9" x14ac:dyDescent="0.25">
      <c r="B393" s="56" t="s">
        <v>134</v>
      </c>
      <c r="C393" s="57">
        <v>0</v>
      </c>
      <c r="D393" s="57">
        <v>0</v>
      </c>
      <c r="G393" s="58" t="s">
        <v>136</v>
      </c>
      <c r="H393" s="57">
        <v>50</v>
      </c>
      <c r="I393" s="57">
        <v>50</v>
      </c>
    </row>
    <row r="394" spans="2:9" x14ac:dyDescent="0.25">
      <c r="B394" s="56" t="s">
        <v>135</v>
      </c>
      <c r="C394" s="57">
        <v>350</v>
      </c>
      <c r="D394" s="57">
        <v>200</v>
      </c>
      <c r="G394" s="58" t="s">
        <v>133</v>
      </c>
      <c r="H394" s="57">
        <v>1200</v>
      </c>
      <c r="I394" s="57">
        <v>1200</v>
      </c>
    </row>
    <row r="395" spans="2:9" x14ac:dyDescent="0.25">
      <c r="B395" s="52" t="s">
        <v>39</v>
      </c>
      <c r="C395" s="53">
        <v>128</v>
      </c>
      <c r="D395" s="53">
        <v>156</v>
      </c>
      <c r="G395" s="58" t="s">
        <v>134</v>
      </c>
      <c r="H395" s="57">
        <v>200</v>
      </c>
      <c r="I395" s="57">
        <v>200</v>
      </c>
    </row>
    <row r="396" spans="2:9" x14ac:dyDescent="0.25">
      <c r="B396" s="56" t="s">
        <v>136</v>
      </c>
      <c r="C396" s="57">
        <v>84</v>
      </c>
      <c r="D396" s="57">
        <v>56</v>
      </c>
      <c r="G396" s="58" t="s">
        <v>135</v>
      </c>
      <c r="H396" s="57">
        <v>0</v>
      </c>
      <c r="I396" s="57">
        <v>0</v>
      </c>
    </row>
    <row r="397" spans="2:9" x14ac:dyDescent="0.25">
      <c r="B397" s="56" t="s">
        <v>133</v>
      </c>
      <c r="C397" s="57">
        <v>0</v>
      </c>
      <c r="D397" s="57">
        <v>0</v>
      </c>
      <c r="G397" s="52" t="s">
        <v>93</v>
      </c>
      <c r="H397" s="53">
        <v>1748</v>
      </c>
      <c r="I397" s="53">
        <v>1540</v>
      </c>
    </row>
    <row r="398" spans="2:9" x14ac:dyDescent="0.25">
      <c r="B398" s="56" t="s">
        <v>134</v>
      </c>
      <c r="C398" s="57">
        <v>0</v>
      </c>
      <c r="D398" s="57">
        <v>0</v>
      </c>
      <c r="G398" s="54" t="s">
        <v>97</v>
      </c>
      <c r="H398" s="55">
        <v>1223</v>
      </c>
      <c r="I398" s="55">
        <v>1078</v>
      </c>
    </row>
    <row r="399" spans="2:9" x14ac:dyDescent="0.25">
      <c r="B399" s="56" t="s">
        <v>135</v>
      </c>
      <c r="C399" s="57">
        <v>44</v>
      </c>
      <c r="D399" s="57">
        <v>100</v>
      </c>
      <c r="G399" s="58" t="s">
        <v>136</v>
      </c>
      <c r="H399" s="57">
        <v>469</v>
      </c>
      <c r="I399" s="57">
        <v>455</v>
      </c>
    </row>
    <row r="400" spans="2:9" x14ac:dyDescent="0.25">
      <c r="B400" s="52" t="s">
        <v>77</v>
      </c>
      <c r="C400" s="53">
        <v>6000</v>
      </c>
      <c r="D400" s="53">
        <v>5543</v>
      </c>
      <c r="G400" s="58" t="s">
        <v>133</v>
      </c>
      <c r="H400" s="57">
        <v>280</v>
      </c>
      <c r="I400" s="57">
        <v>280</v>
      </c>
    </row>
    <row r="401" spans="2:9" x14ac:dyDescent="0.25">
      <c r="B401" s="56" t="s">
        <v>136</v>
      </c>
      <c r="C401" s="57">
        <v>1012</v>
      </c>
      <c r="D401" s="57">
        <v>912</v>
      </c>
      <c r="G401" s="58" t="s">
        <v>134</v>
      </c>
      <c r="H401" s="57">
        <v>35</v>
      </c>
      <c r="I401" s="57">
        <v>35</v>
      </c>
    </row>
    <row r="402" spans="2:9" x14ac:dyDescent="0.25">
      <c r="B402" s="56" t="s">
        <v>133</v>
      </c>
      <c r="C402" s="57">
        <v>2200</v>
      </c>
      <c r="D402" s="57">
        <v>2100</v>
      </c>
      <c r="G402" s="58" t="s">
        <v>135</v>
      </c>
      <c r="H402" s="57">
        <v>438</v>
      </c>
      <c r="I402" s="57">
        <v>308</v>
      </c>
    </row>
    <row r="403" spans="2:9" x14ac:dyDescent="0.25">
      <c r="B403" s="56" t="s">
        <v>134</v>
      </c>
      <c r="C403" s="57">
        <v>0</v>
      </c>
      <c r="D403" s="57">
        <v>0</v>
      </c>
      <c r="G403" s="54" t="s">
        <v>106</v>
      </c>
      <c r="H403" s="55">
        <v>262</v>
      </c>
      <c r="I403" s="55">
        <v>231</v>
      </c>
    </row>
    <row r="404" spans="2:9" x14ac:dyDescent="0.25">
      <c r="B404" s="56" t="s">
        <v>135</v>
      </c>
      <c r="C404" s="57">
        <v>2788</v>
      </c>
      <c r="D404" s="57">
        <v>2531</v>
      </c>
      <c r="G404" s="58" t="s">
        <v>136</v>
      </c>
      <c r="H404" s="57">
        <v>100</v>
      </c>
      <c r="I404" s="57">
        <v>97</v>
      </c>
    </row>
    <row r="405" spans="2:9" x14ac:dyDescent="0.25">
      <c r="B405" s="52" t="s">
        <v>103</v>
      </c>
      <c r="C405" s="53">
        <f>SUM(C406:C409)</f>
        <v>575</v>
      </c>
      <c r="D405" s="53">
        <f>SUM(D406:D409)</f>
        <v>600</v>
      </c>
      <c r="G405" s="58" t="s">
        <v>133</v>
      </c>
      <c r="H405" s="57">
        <v>60</v>
      </c>
      <c r="I405" s="57">
        <v>60</v>
      </c>
    </row>
    <row r="406" spans="2:9" x14ac:dyDescent="0.25">
      <c r="B406" s="56" t="s">
        <v>136</v>
      </c>
      <c r="C406" s="57">
        <v>75</v>
      </c>
      <c r="D406" s="57">
        <v>100</v>
      </c>
      <c r="G406" s="58" t="s">
        <v>134</v>
      </c>
      <c r="H406" s="57">
        <v>7</v>
      </c>
      <c r="I406" s="57">
        <v>7</v>
      </c>
    </row>
    <row r="407" spans="2:9" x14ac:dyDescent="0.25">
      <c r="B407" s="56" t="s">
        <v>133</v>
      </c>
      <c r="C407" s="57">
        <v>0</v>
      </c>
      <c r="D407" s="57">
        <v>0</v>
      </c>
      <c r="G407" s="58" t="s">
        <v>135</v>
      </c>
      <c r="H407" s="57">
        <v>94</v>
      </c>
      <c r="I407" s="57">
        <v>66</v>
      </c>
    </row>
    <row r="408" spans="2:9" x14ac:dyDescent="0.25">
      <c r="B408" s="56" t="s">
        <v>134</v>
      </c>
      <c r="C408" s="57">
        <v>0</v>
      </c>
      <c r="D408" s="57">
        <v>0</v>
      </c>
      <c r="G408" s="54" t="s">
        <v>92</v>
      </c>
      <c r="H408" s="55">
        <v>262</v>
      </c>
      <c r="I408" s="55">
        <v>231</v>
      </c>
    </row>
    <row r="409" spans="2:9" x14ac:dyDescent="0.25">
      <c r="B409" s="56" t="s">
        <v>135</v>
      </c>
      <c r="C409" s="57">
        <v>500</v>
      </c>
      <c r="D409" s="57">
        <v>500</v>
      </c>
      <c r="G409" s="58" t="s">
        <v>136</v>
      </c>
      <c r="H409" s="57">
        <v>100</v>
      </c>
      <c r="I409" s="57">
        <v>97</v>
      </c>
    </row>
    <row r="410" spans="2:9" x14ac:dyDescent="0.25">
      <c r="B410" s="59" t="s">
        <v>120</v>
      </c>
      <c r="C410" s="55">
        <v>254051</v>
      </c>
      <c r="D410" s="55">
        <v>242297</v>
      </c>
      <c r="G410" s="58" t="s">
        <v>133</v>
      </c>
      <c r="H410" s="57">
        <v>60</v>
      </c>
      <c r="I410" s="57">
        <v>60</v>
      </c>
    </row>
    <row r="411" spans="2:9" x14ac:dyDescent="0.25">
      <c r="D411" s="80"/>
      <c r="E411" s="77"/>
      <c r="G411" s="58" t="s">
        <v>134</v>
      </c>
      <c r="H411" s="57">
        <v>7</v>
      </c>
      <c r="I411" s="57">
        <v>7</v>
      </c>
    </row>
    <row r="412" spans="2:9" x14ac:dyDescent="0.25">
      <c r="B412" s="72" t="s">
        <v>122</v>
      </c>
      <c r="C412" s="40">
        <v>254051</v>
      </c>
      <c r="D412" s="40">
        <v>242297</v>
      </c>
      <c r="E412" s="78"/>
      <c r="G412" s="58" t="s">
        <v>135</v>
      </c>
      <c r="H412" s="57">
        <v>94</v>
      </c>
      <c r="I412" s="57">
        <v>66</v>
      </c>
    </row>
    <row r="413" spans="2:9" x14ac:dyDescent="0.25">
      <c r="B413" s="72" t="s">
        <v>121</v>
      </c>
      <c r="C413" s="40">
        <v>35000</v>
      </c>
      <c r="D413" s="40">
        <v>35000</v>
      </c>
      <c r="E413" s="78"/>
      <c r="G413" s="52" t="s">
        <v>138</v>
      </c>
      <c r="H413" s="53">
        <v>6513</v>
      </c>
      <c r="I413" s="53">
        <v>5769</v>
      </c>
    </row>
    <row r="414" spans="2:9" x14ac:dyDescent="0.25">
      <c r="B414" s="73" t="s">
        <v>169</v>
      </c>
      <c r="C414" s="74">
        <v>289051</v>
      </c>
      <c r="D414" s="74">
        <v>277297</v>
      </c>
      <c r="E414" s="79"/>
      <c r="G414" s="54" t="s">
        <v>61</v>
      </c>
      <c r="H414" s="55">
        <v>6122</v>
      </c>
      <c r="I414" s="55">
        <v>5423</v>
      </c>
    </row>
    <row r="415" spans="2:9" x14ac:dyDescent="0.25">
      <c r="E415" s="77"/>
      <c r="G415" s="58" t="s">
        <v>136</v>
      </c>
      <c r="H415" s="57">
        <v>1798</v>
      </c>
      <c r="I415" s="57">
        <v>1099</v>
      </c>
    </row>
    <row r="416" spans="2:9" x14ac:dyDescent="0.25">
      <c r="E416" s="77"/>
      <c r="G416" s="58" t="s">
        <v>133</v>
      </c>
      <c r="H416" s="57">
        <v>893</v>
      </c>
      <c r="I416" s="57">
        <v>893</v>
      </c>
    </row>
    <row r="417" spans="2:9" x14ac:dyDescent="0.25">
      <c r="B417" s="72"/>
      <c r="C417" s="40"/>
      <c r="D417" s="40"/>
      <c r="E417" s="40"/>
      <c r="G417" s="58" t="s">
        <v>134</v>
      </c>
      <c r="H417" s="57">
        <v>141</v>
      </c>
      <c r="I417" s="57">
        <v>141</v>
      </c>
    </row>
    <row r="418" spans="2:9" x14ac:dyDescent="0.25">
      <c r="B418" s="72"/>
      <c r="C418" s="40"/>
      <c r="D418" s="40"/>
      <c r="E418" s="40"/>
      <c r="G418" s="58" t="s">
        <v>135</v>
      </c>
      <c r="H418" s="57">
        <v>3290</v>
      </c>
      <c r="I418" s="57">
        <v>3290</v>
      </c>
    </row>
    <row r="419" spans="2:9" x14ac:dyDescent="0.25">
      <c r="B419" s="73"/>
      <c r="C419" s="74"/>
      <c r="D419" s="74"/>
      <c r="E419" s="74"/>
      <c r="G419" s="54" t="s">
        <v>16</v>
      </c>
      <c r="H419" s="55">
        <v>390</v>
      </c>
      <c r="I419" s="55">
        <v>346</v>
      </c>
    </row>
    <row r="420" spans="2:9" x14ac:dyDescent="0.25">
      <c r="G420" s="58" t="s">
        <v>136</v>
      </c>
      <c r="H420" s="57">
        <v>114</v>
      </c>
      <c r="I420" s="57">
        <v>70</v>
      </c>
    </row>
    <row r="421" spans="2:9" x14ac:dyDescent="0.25">
      <c r="G421" s="58" t="s">
        <v>133</v>
      </c>
      <c r="H421" s="57">
        <v>57</v>
      </c>
      <c r="I421" s="57">
        <v>57</v>
      </c>
    </row>
    <row r="422" spans="2:9" x14ac:dyDescent="0.25">
      <c r="G422" s="58" t="s">
        <v>134</v>
      </c>
      <c r="H422" s="57">
        <v>9</v>
      </c>
      <c r="I422" s="57">
        <v>9</v>
      </c>
    </row>
    <row r="423" spans="2:9" x14ac:dyDescent="0.25">
      <c r="G423" s="58" t="s">
        <v>135</v>
      </c>
      <c r="H423" s="57">
        <v>210</v>
      </c>
      <c r="I423" s="57">
        <v>210</v>
      </c>
    </row>
    <row r="424" spans="2:9" x14ac:dyDescent="0.25">
      <c r="G424" s="52" t="s">
        <v>33</v>
      </c>
      <c r="H424" s="53">
        <v>1145</v>
      </c>
      <c r="I424" s="53">
        <v>1058</v>
      </c>
    </row>
    <row r="425" spans="2:9" x14ac:dyDescent="0.25">
      <c r="G425" s="54" t="s">
        <v>38</v>
      </c>
      <c r="H425" s="55">
        <v>1145</v>
      </c>
      <c r="I425" s="55">
        <v>1058</v>
      </c>
    </row>
    <row r="426" spans="2:9" x14ac:dyDescent="0.25">
      <c r="G426" s="58" t="s">
        <v>136</v>
      </c>
      <c r="H426" s="57">
        <v>747</v>
      </c>
      <c r="I426" s="57">
        <v>788</v>
      </c>
    </row>
    <row r="427" spans="2:9" x14ac:dyDescent="0.25">
      <c r="G427" s="58" t="s">
        <v>133</v>
      </c>
      <c r="H427" s="57">
        <v>0</v>
      </c>
      <c r="I427" s="57">
        <v>0</v>
      </c>
    </row>
    <row r="428" spans="2:9" x14ac:dyDescent="0.25">
      <c r="G428" s="58" t="s">
        <v>134</v>
      </c>
      <c r="H428" s="57">
        <v>0</v>
      </c>
      <c r="I428" s="57">
        <v>0</v>
      </c>
    </row>
    <row r="429" spans="2:9" x14ac:dyDescent="0.25">
      <c r="G429" s="58" t="s">
        <v>135</v>
      </c>
      <c r="H429" s="57">
        <v>398</v>
      </c>
      <c r="I429" s="57">
        <v>270</v>
      </c>
    </row>
    <row r="430" spans="2:9" x14ac:dyDescent="0.25">
      <c r="G430" s="52" t="s">
        <v>4</v>
      </c>
      <c r="H430" s="53">
        <v>4721</v>
      </c>
      <c r="I430" s="53">
        <v>4539</v>
      </c>
    </row>
    <row r="431" spans="2:9" x14ac:dyDescent="0.25">
      <c r="G431" s="54" t="s">
        <v>72</v>
      </c>
      <c r="H431" s="55">
        <v>802</v>
      </c>
      <c r="I431" s="55">
        <v>771</v>
      </c>
    </row>
    <row r="432" spans="2:9" x14ac:dyDescent="0.25">
      <c r="G432" s="58" t="s">
        <v>136</v>
      </c>
      <c r="H432" s="57">
        <v>266</v>
      </c>
      <c r="I432" s="57">
        <v>276</v>
      </c>
    </row>
    <row r="433" spans="7:9" x14ac:dyDescent="0.25">
      <c r="G433" s="58" t="s">
        <v>133</v>
      </c>
      <c r="H433" s="57">
        <v>289</v>
      </c>
      <c r="I433" s="57">
        <v>289</v>
      </c>
    </row>
    <row r="434" spans="7:9" x14ac:dyDescent="0.25">
      <c r="G434" s="58" t="s">
        <v>134</v>
      </c>
      <c r="H434" s="57">
        <v>0</v>
      </c>
      <c r="I434" s="57">
        <v>0</v>
      </c>
    </row>
    <row r="435" spans="7:9" x14ac:dyDescent="0.25">
      <c r="G435" s="58" t="s">
        <v>135</v>
      </c>
      <c r="H435" s="57">
        <v>247</v>
      </c>
      <c r="I435" s="57">
        <v>206</v>
      </c>
    </row>
    <row r="436" spans="7:9" x14ac:dyDescent="0.25">
      <c r="G436" s="54" t="s">
        <v>88</v>
      </c>
      <c r="H436" s="55">
        <v>1227</v>
      </c>
      <c r="I436" s="55">
        <v>1180</v>
      </c>
    </row>
    <row r="437" spans="7:9" x14ac:dyDescent="0.25">
      <c r="G437" s="58" t="s">
        <v>136</v>
      </c>
      <c r="H437" s="57">
        <v>407</v>
      </c>
      <c r="I437" s="57">
        <v>422</v>
      </c>
    </row>
    <row r="438" spans="7:9" x14ac:dyDescent="0.25">
      <c r="G438" s="58" t="s">
        <v>133</v>
      </c>
      <c r="H438" s="57">
        <v>442</v>
      </c>
      <c r="I438" s="57">
        <v>442</v>
      </c>
    </row>
    <row r="439" spans="7:9" x14ac:dyDescent="0.25">
      <c r="G439" s="58" t="s">
        <v>134</v>
      </c>
      <c r="H439" s="57">
        <v>0</v>
      </c>
      <c r="I439" s="57">
        <v>0</v>
      </c>
    </row>
    <row r="440" spans="7:9" x14ac:dyDescent="0.25">
      <c r="G440" s="58" t="s">
        <v>135</v>
      </c>
      <c r="H440" s="57">
        <v>378</v>
      </c>
      <c r="I440" s="57">
        <v>315</v>
      </c>
    </row>
    <row r="441" spans="7:9" x14ac:dyDescent="0.25">
      <c r="G441" s="54" t="s">
        <v>85</v>
      </c>
      <c r="H441" s="55">
        <v>2691</v>
      </c>
      <c r="I441" s="55">
        <v>2587</v>
      </c>
    </row>
    <row r="442" spans="7:9" x14ac:dyDescent="0.25">
      <c r="G442" s="58" t="s">
        <v>136</v>
      </c>
      <c r="H442" s="57">
        <v>893</v>
      </c>
      <c r="I442" s="57">
        <v>926</v>
      </c>
    </row>
    <row r="443" spans="7:9" x14ac:dyDescent="0.25">
      <c r="G443" s="58" t="s">
        <v>133</v>
      </c>
      <c r="H443" s="57">
        <v>969</v>
      </c>
      <c r="I443" s="57">
        <v>969</v>
      </c>
    </row>
    <row r="444" spans="7:9" x14ac:dyDescent="0.25">
      <c r="G444" s="58" t="s">
        <v>134</v>
      </c>
      <c r="H444" s="57">
        <v>0</v>
      </c>
      <c r="I444" s="57">
        <v>0</v>
      </c>
    </row>
    <row r="445" spans="7:9" x14ac:dyDescent="0.25">
      <c r="G445" s="58" t="s">
        <v>135</v>
      </c>
      <c r="H445" s="57">
        <v>828</v>
      </c>
      <c r="I445" s="57">
        <v>691</v>
      </c>
    </row>
    <row r="446" spans="7:9" x14ac:dyDescent="0.25">
      <c r="G446" s="52" t="s">
        <v>137</v>
      </c>
      <c r="H446" s="53">
        <v>4117</v>
      </c>
      <c r="I446" s="53">
        <v>4128</v>
      </c>
    </row>
    <row r="447" spans="7:9" x14ac:dyDescent="0.25">
      <c r="G447" s="54" t="s">
        <v>89</v>
      </c>
      <c r="H447" s="55">
        <v>3623</v>
      </c>
      <c r="I447" s="55">
        <v>3633</v>
      </c>
    </row>
    <row r="448" spans="7:9" x14ac:dyDescent="0.25">
      <c r="G448" s="58" t="s">
        <v>136</v>
      </c>
      <c r="H448" s="57">
        <v>1169</v>
      </c>
      <c r="I448" s="57">
        <v>901</v>
      </c>
    </row>
    <row r="449" spans="7:9" x14ac:dyDescent="0.25">
      <c r="G449" s="58" t="s">
        <v>133</v>
      </c>
      <c r="H449" s="57">
        <v>1122</v>
      </c>
      <c r="I449" s="57">
        <v>1118</v>
      </c>
    </row>
    <row r="450" spans="7:9" x14ac:dyDescent="0.25">
      <c r="G450" s="58" t="s">
        <v>134</v>
      </c>
      <c r="H450" s="57">
        <v>88</v>
      </c>
      <c r="I450" s="57">
        <v>88</v>
      </c>
    </row>
    <row r="451" spans="7:9" x14ac:dyDescent="0.25">
      <c r="G451" s="58" t="s">
        <v>135</v>
      </c>
      <c r="H451" s="57">
        <v>1244</v>
      </c>
      <c r="I451" s="57">
        <v>1525</v>
      </c>
    </row>
    <row r="452" spans="7:9" x14ac:dyDescent="0.25">
      <c r="G452" s="54" t="s">
        <v>41</v>
      </c>
      <c r="H452" s="55">
        <v>494</v>
      </c>
      <c r="I452" s="55">
        <v>495</v>
      </c>
    </row>
    <row r="453" spans="7:9" x14ac:dyDescent="0.25">
      <c r="G453" s="58" t="s">
        <v>136</v>
      </c>
      <c r="H453" s="57">
        <v>159</v>
      </c>
      <c r="I453" s="57">
        <v>122</v>
      </c>
    </row>
    <row r="454" spans="7:9" x14ac:dyDescent="0.25">
      <c r="G454" s="58" t="s">
        <v>133</v>
      </c>
      <c r="H454" s="57">
        <v>153</v>
      </c>
      <c r="I454" s="57">
        <v>152</v>
      </c>
    </row>
    <row r="455" spans="7:9" x14ac:dyDescent="0.25">
      <c r="G455" s="58" t="s">
        <v>134</v>
      </c>
      <c r="H455" s="57">
        <v>12</v>
      </c>
      <c r="I455" s="57">
        <v>12</v>
      </c>
    </row>
    <row r="456" spans="7:9" x14ac:dyDescent="0.25">
      <c r="G456" s="58" t="s">
        <v>135</v>
      </c>
      <c r="H456" s="57">
        <v>169</v>
      </c>
      <c r="I456" s="57">
        <v>207</v>
      </c>
    </row>
    <row r="457" spans="7:9" x14ac:dyDescent="0.25">
      <c r="G457" s="52" t="s">
        <v>102</v>
      </c>
      <c r="H457" s="53">
        <v>673</v>
      </c>
      <c r="I457" s="53">
        <v>665</v>
      </c>
    </row>
    <row r="458" spans="7:9" x14ac:dyDescent="0.25">
      <c r="G458" s="54" t="s">
        <v>100</v>
      </c>
      <c r="H458" s="55">
        <v>673</v>
      </c>
      <c r="I458" s="55">
        <v>665</v>
      </c>
    </row>
    <row r="459" spans="7:9" x14ac:dyDescent="0.25">
      <c r="G459" s="58" t="s">
        <v>136</v>
      </c>
      <c r="H459" s="57">
        <v>50</v>
      </c>
      <c r="I459" s="57">
        <v>50</v>
      </c>
    </row>
    <row r="460" spans="7:9" x14ac:dyDescent="0.25">
      <c r="G460" s="58" t="s">
        <v>133</v>
      </c>
      <c r="H460" s="57">
        <v>0</v>
      </c>
      <c r="I460" s="57">
        <v>0</v>
      </c>
    </row>
    <row r="461" spans="7:9" x14ac:dyDescent="0.25">
      <c r="G461" s="58" t="s">
        <v>134</v>
      </c>
      <c r="H461" s="57">
        <v>0</v>
      </c>
      <c r="I461" s="57">
        <v>0</v>
      </c>
    </row>
    <row r="462" spans="7:9" x14ac:dyDescent="0.25">
      <c r="G462" s="58" t="s">
        <v>135</v>
      </c>
      <c r="H462" s="57">
        <v>623</v>
      </c>
      <c r="I462" s="57">
        <v>615</v>
      </c>
    </row>
    <row r="463" spans="7:9" x14ac:dyDescent="0.25">
      <c r="G463" s="52" t="s">
        <v>62</v>
      </c>
      <c r="H463" s="53">
        <v>4238</v>
      </c>
      <c r="I463" s="53">
        <v>4264</v>
      </c>
    </row>
    <row r="464" spans="7:9" x14ac:dyDescent="0.25">
      <c r="G464" s="54" t="s">
        <v>61</v>
      </c>
      <c r="H464" s="55">
        <v>4238</v>
      </c>
      <c r="I464" s="55">
        <v>4264</v>
      </c>
    </row>
    <row r="465" spans="7:9" x14ac:dyDescent="0.25">
      <c r="G465" s="58" t="s">
        <v>136</v>
      </c>
      <c r="H465" s="57">
        <v>600</v>
      </c>
      <c r="I465" s="57">
        <v>600</v>
      </c>
    </row>
    <row r="466" spans="7:9" x14ac:dyDescent="0.25">
      <c r="G466" s="58" t="s">
        <v>133</v>
      </c>
      <c r="H466" s="57">
        <v>1300</v>
      </c>
      <c r="I466" s="57">
        <v>1350</v>
      </c>
    </row>
    <row r="467" spans="7:9" x14ac:dyDescent="0.25">
      <c r="G467" s="58" t="s">
        <v>134</v>
      </c>
      <c r="H467" s="57">
        <v>0</v>
      </c>
      <c r="I467" s="57">
        <v>0</v>
      </c>
    </row>
    <row r="468" spans="7:9" x14ac:dyDescent="0.25">
      <c r="G468" s="58" t="s">
        <v>135</v>
      </c>
      <c r="H468" s="57">
        <v>2338</v>
      </c>
      <c r="I468" s="57">
        <v>2314</v>
      </c>
    </row>
    <row r="469" spans="7:9" x14ac:dyDescent="0.25">
      <c r="G469" s="52" t="s">
        <v>54</v>
      </c>
      <c r="H469" s="53">
        <v>1042</v>
      </c>
      <c r="I469" s="53">
        <v>914</v>
      </c>
    </row>
    <row r="470" spans="7:9" x14ac:dyDescent="0.25">
      <c r="G470" s="54" t="s">
        <v>98</v>
      </c>
      <c r="H470" s="55">
        <v>1042</v>
      </c>
      <c r="I470" s="55">
        <v>914</v>
      </c>
    </row>
    <row r="471" spans="7:9" x14ac:dyDescent="0.25">
      <c r="G471" s="58" t="s">
        <v>136</v>
      </c>
      <c r="H471" s="57">
        <v>300</v>
      </c>
      <c r="I471" s="57">
        <v>250</v>
      </c>
    </row>
    <row r="472" spans="7:9" x14ac:dyDescent="0.25">
      <c r="G472" s="58" t="s">
        <v>133</v>
      </c>
      <c r="H472" s="57">
        <v>100</v>
      </c>
      <c r="I472" s="57">
        <v>100</v>
      </c>
    </row>
    <row r="473" spans="7:9" x14ac:dyDescent="0.25">
      <c r="G473" s="58" t="s">
        <v>134</v>
      </c>
      <c r="H473" s="57">
        <v>300</v>
      </c>
      <c r="I473" s="57">
        <v>300</v>
      </c>
    </row>
    <row r="474" spans="7:9" x14ac:dyDescent="0.25">
      <c r="G474" s="58" t="s">
        <v>135</v>
      </c>
      <c r="H474" s="57">
        <v>342</v>
      </c>
      <c r="I474" s="57">
        <v>264</v>
      </c>
    </row>
    <row r="475" spans="7:9" x14ac:dyDescent="0.25">
      <c r="G475" s="52" t="s">
        <v>79</v>
      </c>
      <c r="H475" s="53">
        <v>2666</v>
      </c>
      <c r="I475" s="53">
        <v>2646</v>
      </c>
    </row>
    <row r="476" spans="7:9" x14ac:dyDescent="0.25">
      <c r="G476" s="54" t="s">
        <v>100</v>
      </c>
      <c r="H476" s="55">
        <v>1501</v>
      </c>
      <c r="I476" s="55">
        <v>1489</v>
      </c>
    </row>
    <row r="477" spans="7:9" x14ac:dyDescent="0.25">
      <c r="G477" s="58" t="s">
        <v>136</v>
      </c>
      <c r="H477" s="57">
        <v>234</v>
      </c>
      <c r="I477" s="57">
        <v>251</v>
      </c>
    </row>
    <row r="478" spans="7:9" x14ac:dyDescent="0.25">
      <c r="G478" s="58" t="s">
        <v>133</v>
      </c>
      <c r="H478" s="57">
        <v>196</v>
      </c>
      <c r="I478" s="57">
        <v>196</v>
      </c>
    </row>
    <row r="479" spans="7:9" x14ac:dyDescent="0.25">
      <c r="G479" s="58" t="s">
        <v>134</v>
      </c>
      <c r="H479" s="57">
        <v>84</v>
      </c>
      <c r="I479" s="57">
        <v>84</v>
      </c>
    </row>
    <row r="480" spans="7:9" x14ac:dyDescent="0.25">
      <c r="G480" s="58" t="s">
        <v>135</v>
      </c>
      <c r="H480" s="57">
        <v>984</v>
      </c>
      <c r="I480" s="57">
        <v>956</v>
      </c>
    </row>
    <row r="481" spans="7:9" x14ac:dyDescent="0.25">
      <c r="G481" s="54" t="s">
        <v>75</v>
      </c>
      <c r="H481" s="55">
        <v>1165</v>
      </c>
      <c r="I481" s="55">
        <v>1157</v>
      </c>
    </row>
    <row r="482" spans="7:9" x14ac:dyDescent="0.25">
      <c r="G482" s="58" t="s">
        <v>136</v>
      </c>
      <c r="H482" s="57">
        <v>182</v>
      </c>
      <c r="I482" s="57">
        <v>195</v>
      </c>
    </row>
    <row r="483" spans="7:9" x14ac:dyDescent="0.25">
      <c r="G483" s="58" t="s">
        <v>133</v>
      </c>
      <c r="H483" s="57">
        <v>153</v>
      </c>
      <c r="I483" s="57">
        <v>153</v>
      </c>
    </row>
    <row r="484" spans="7:9" x14ac:dyDescent="0.25">
      <c r="G484" s="58" t="s">
        <v>134</v>
      </c>
      <c r="H484" s="57">
        <v>65</v>
      </c>
      <c r="I484" s="57">
        <v>65</v>
      </c>
    </row>
    <row r="485" spans="7:9" x14ac:dyDescent="0.25">
      <c r="G485" s="58" t="s">
        <v>135</v>
      </c>
      <c r="H485" s="57">
        <v>765</v>
      </c>
      <c r="I485" s="57">
        <v>743</v>
      </c>
    </row>
    <row r="486" spans="7:9" x14ac:dyDescent="0.25">
      <c r="G486" s="52" t="s">
        <v>15</v>
      </c>
      <c r="H486" s="53">
        <v>6350</v>
      </c>
      <c r="I486" s="53">
        <v>4920</v>
      </c>
    </row>
    <row r="487" spans="7:9" x14ac:dyDescent="0.25">
      <c r="G487" s="54" t="s">
        <v>75</v>
      </c>
      <c r="H487" s="55">
        <v>3048</v>
      </c>
      <c r="I487" s="55">
        <v>2361</v>
      </c>
    </row>
    <row r="488" spans="7:9" x14ac:dyDescent="0.25">
      <c r="G488" s="58" t="s">
        <v>136</v>
      </c>
      <c r="H488" s="57">
        <v>720</v>
      </c>
      <c r="I488" s="57">
        <v>590</v>
      </c>
    </row>
    <row r="489" spans="7:9" x14ac:dyDescent="0.25">
      <c r="G489" s="58" t="s">
        <v>133</v>
      </c>
      <c r="H489" s="57">
        <v>1200</v>
      </c>
      <c r="I489" s="57">
        <v>816</v>
      </c>
    </row>
    <row r="490" spans="7:9" x14ac:dyDescent="0.25">
      <c r="G490" s="58" t="s">
        <v>134</v>
      </c>
      <c r="H490" s="57">
        <v>192</v>
      </c>
      <c r="I490" s="57">
        <v>192</v>
      </c>
    </row>
    <row r="491" spans="7:9" x14ac:dyDescent="0.25">
      <c r="G491" s="58" t="s">
        <v>135</v>
      </c>
      <c r="H491" s="57">
        <v>936</v>
      </c>
      <c r="I491" s="57">
        <v>763</v>
      </c>
    </row>
    <row r="492" spans="7:9" x14ac:dyDescent="0.25">
      <c r="G492" s="54" t="s">
        <v>16</v>
      </c>
      <c r="H492" s="55">
        <v>3302</v>
      </c>
      <c r="I492" s="55">
        <v>2558</v>
      </c>
    </row>
    <row r="493" spans="7:9" x14ac:dyDescent="0.25">
      <c r="G493" s="58" t="s">
        <v>136</v>
      </c>
      <c r="H493" s="57">
        <v>780</v>
      </c>
      <c r="I493" s="57">
        <v>639</v>
      </c>
    </row>
    <row r="494" spans="7:9" x14ac:dyDescent="0.25">
      <c r="G494" s="58" t="s">
        <v>133</v>
      </c>
      <c r="H494" s="57">
        <v>1300</v>
      </c>
      <c r="I494" s="57">
        <v>884</v>
      </c>
    </row>
    <row r="495" spans="7:9" x14ac:dyDescent="0.25">
      <c r="G495" s="58" t="s">
        <v>134</v>
      </c>
      <c r="H495" s="57">
        <v>208</v>
      </c>
      <c r="I495" s="57">
        <v>208</v>
      </c>
    </row>
    <row r="496" spans="7:9" x14ac:dyDescent="0.25">
      <c r="G496" s="58" t="s">
        <v>135</v>
      </c>
      <c r="H496" s="57">
        <v>1014</v>
      </c>
      <c r="I496" s="57">
        <v>827</v>
      </c>
    </row>
    <row r="497" spans="7:9" x14ac:dyDescent="0.25">
      <c r="G497" s="52" t="s">
        <v>82</v>
      </c>
      <c r="H497" s="53">
        <v>926</v>
      </c>
      <c r="I497" s="53">
        <v>974</v>
      </c>
    </row>
    <row r="498" spans="7:9" x14ac:dyDescent="0.25">
      <c r="G498" s="54" t="s">
        <v>75</v>
      </c>
      <c r="H498" s="55">
        <v>926</v>
      </c>
      <c r="I498" s="55">
        <v>974</v>
      </c>
    </row>
    <row r="499" spans="7:9" x14ac:dyDescent="0.25">
      <c r="G499" s="58" t="s">
        <v>136</v>
      </c>
      <c r="H499" s="57">
        <v>200</v>
      </c>
      <c r="I499" s="57">
        <v>300</v>
      </c>
    </row>
    <row r="500" spans="7:9" x14ac:dyDescent="0.25">
      <c r="G500" s="58" t="s">
        <v>133</v>
      </c>
      <c r="H500" s="57">
        <v>0</v>
      </c>
      <c r="I500" s="57">
        <v>0</v>
      </c>
    </row>
    <row r="501" spans="7:9" x14ac:dyDescent="0.25">
      <c r="G501" s="58" t="s">
        <v>134</v>
      </c>
      <c r="H501" s="57">
        <v>100</v>
      </c>
      <c r="I501" s="57">
        <v>100</v>
      </c>
    </row>
    <row r="502" spans="7:9" x14ac:dyDescent="0.25">
      <c r="G502" s="58" t="s">
        <v>135</v>
      </c>
      <c r="H502" s="57">
        <v>626</v>
      </c>
      <c r="I502" s="57">
        <v>574</v>
      </c>
    </row>
    <row r="503" spans="7:9" x14ac:dyDescent="0.25">
      <c r="G503" s="52" t="s">
        <v>37</v>
      </c>
      <c r="H503" s="53">
        <v>1322</v>
      </c>
      <c r="I503" s="53">
        <v>1600</v>
      </c>
    </row>
    <row r="504" spans="7:9" x14ac:dyDescent="0.25">
      <c r="G504" s="54" t="s">
        <v>38</v>
      </c>
      <c r="H504" s="55">
        <v>406</v>
      </c>
      <c r="I504" s="55">
        <v>493</v>
      </c>
    </row>
    <row r="505" spans="7:9" x14ac:dyDescent="0.25">
      <c r="G505" s="58" t="s">
        <v>136</v>
      </c>
      <c r="H505" s="57">
        <v>46</v>
      </c>
      <c r="I505" s="57">
        <v>46</v>
      </c>
    </row>
    <row r="506" spans="7:9" x14ac:dyDescent="0.25">
      <c r="G506" s="58" t="s">
        <v>133</v>
      </c>
      <c r="H506" s="57">
        <v>262</v>
      </c>
      <c r="I506" s="57">
        <v>262</v>
      </c>
    </row>
    <row r="507" spans="7:9" x14ac:dyDescent="0.25">
      <c r="G507" s="58" t="s">
        <v>134</v>
      </c>
      <c r="H507" s="57">
        <v>0</v>
      </c>
      <c r="I507" s="57">
        <v>0</v>
      </c>
    </row>
    <row r="508" spans="7:9" x14ac:dyDescent="0.25">
      <c r="G508" s="58" t="s">
        <v>135</v>
      </c>
      <c r="H508" s="57">
        <v>99</v>
      </c>
      <c r="I508" s="57">
        <v>184</v>
      </c>
    </row>
    <row r="509" spans="7:9" x14ac:dyDescent="0.25">
      <c r="G509" s="54" t="s">
        <v>34</v>
      </c>
      <c r="H509" s="55">
        <v>915</v>
      </c>
      <c r="I509" s="55">
        <v>1107</v>
      </c>
    </row>
    <row r="510" spans="7:9" x14ac:dyDescent="0.25">
      <c r="G510" s="58" t="s">
        <v>136</v>
      </c>
      <c r="H510" s="57">
        <v>103</v>
      </c>
      <c r="I510" s="57">
        <v>103</v>
      </c>
    </row>
    <row r="511" spans="7:9" x14ac:dyDescent="0.25">
      <c r="G511" s="58" t="s">
        <v>133</v>
      </c>
      <c r="H511" s="57">
        <v>588</v>
      </c>
      <c r="I511" s="57">
        <v>588</v>
      </c>
    </row>
    <row r="512" spans="7:9" x14ac:dyDescent="0.25">
      <c r="G512" s="58" t="s">
        <v>134</v>
      </c>
      <c r="H512" s="57">
        <v>0</v>
      </c>
      <c r="I512" s="57">
        <v>0</v>
      </c>
    </row>
    <row r="513" spans="7:9" x14ac:dyDescent="0.25">
      <c r="G513" s="58" t="s">
        <v>135</v>
      </c>
      <c r="H513" s="57">
        <v>222</v>
      </c>
      <c r="I513" s="57">
        <v>415</v>
      </c>
    </row>
    <row r="514" spans="7:9" x14ac:dyDescent="0.25">
      <c r="G514" s="52" t="s">
        <v>84</v>
      </c>
      <c r="H514" s="53">
        <v>1450</v>
      </c>
      <c r="I514" s="53">
        <v>1550</v>
      </c>
    </row>
    <row r="515" spans="7:9" x14ac:dyDescent="0.25">
      <c r="G515" s="54" t="s">
        <v>75</v>
      </c>
      <c r="H515" s="55">
        <v>1450</v>
      </c>
      <c r="I515" s="55">
        <v>1550</v>
      </c>
    </row>
    <row r="516" spans="7:9" x14ac:dyDescent="0.25">
      <c r="G516" s="58" t="s">
        <v>136</v>
      </c>
      <c r="H516" s="57">
        <v>300</v>
      </c>
      <c r="I516" s="57">
        <v>300</v>
      </c>
    </row>
    <row r="517" spans="7:9" x14ac:dyDescent="0.25">
      <c r="G517" s="58" t="s">
        <v>133</v>
      </c>
      <c r="H517" s="57">
        <v>450</v>
      </c>
      <c r="I517" s="57">
        <v>450</v>
      </c>
    </row>
    <row r="518" spans="7:9" x14ac:dyDescent="0.25">
      <c r="G518" s="58" t="s">
        <v>134</v>
      </c>
      <c r="H518" s="57">
        <v>0</v>
      </c>
      <c r="I518" s="57">
        <v>0</v>
      </c>
    </row>
    <row r="519" spans="7:9" x14ac:dyDescent="0.25">
      <c r="G519" s="58" t="s">
        <v>135</v>
      </c>
      <c r="H519" s="57">
        <v>700</v>
      </c>
      <c r="I519" s="57">
        <v>800</v>
      </c>
    </row>
    <row r="520" spans="7:9" x14ac:dyDescent="0.25">
      <c r="G520" s="52" t="s">
        <v>42</v>
      </c>
      <c r="H520" s="53">
        <v>286</v>
      </c>
      <c r="I520" s="53">
        <v>233</v>
      </c>
    </row>
    <row r="521" spans="7:9" x14ac:dyDescent="0.25">
      <c r="G521" s="54" t="s">
        <v>99</v>
      </c>
      <c r="H521" s="55">
        <v>136</v>
      </c>
      <c r="I521" s="55">
        <v>111</v>
      </c>
    </row>
    <row r="522" spans="7:9" x14ac:dyDescent="0.25">
      <c r="G522" s="58" t="s">
        <v>136</v>
      </c>
      <c r="H522" s="57">
        <v>65</v>
      </c>
      <c r="I522" s="57">
        <v>59</v>
      </c>
    </row>
    <row r="523" spans="7:9" x14ac:dyDescent="0.25">
      <c r="G523" s="58" t="s">
        <v>133</v>
      </c>
      <c r="H523" s="57">
        <v>0</v>
      </c>
      <c r="I523" s="57">
        <v>0</v>
      </c>
    </row>
    <row r="524" spans="7:9" x14ac:dyDescent="0.25">
      <c r="G524" s="58" t="s">
        <v>134</v>
      </c>
      <c r="H524" s="57">
        <v>0</v>
      </c>
      <c r="I524" s="57">
        <v>0</v>
      </c>
    </row>
    <row r="525" spans="7:9" x14ac:dyDescent="0.25">
      <c r="G525" s="58" t="s">
        <v>135</v>
      </c>
      <c r="H525" s="57">
        <v>70</v>
      </c>
      <c r="I525" s="57">
        <v>51</v>
      </c>
    </row>
    <row r="526" spans="7:9" x14ac:dyDescent="0.25">
      <c r="G526" s="54" t="s">
        <v>41</v>
      </c>
      <c r="H526" s="55">
        <v>150</v>
      </c>
      <c r="I526" s="55">
        <v>122</v>
      </c>
    </row>
    <row r="527" spans="7:9" x14ac:dyDescent="0.25">
      <c r="G527" s="58" t="s">
        <v>136</v>
      </c>
      <c r="H527" s="57">
        <v>72</v>
      </c>
      <c r="I527" s="57">
        <v>65</v>
      </c>
    </row>
    <row r="528" spans="7:9" x14ac:dyDescent="0.25">
      <c r="G528" s="58" t="s">
        <v>133</v>
      </c>
      <c r="H528" s="57">
        <v>0</v>
      </c>
      <c r="I528" s="57">
        <v>0</v>
      </c>
    </row>
    <row r="529" spans="7:9" x14ac:dyDescent="0.25">
      <c r="G529" s="58" t="s">
        <v>134</v>
      </c>
      <c r="H529" s="57">
        <v>0</v>
      </c>
      <c r="I529" s="57">
        <v>0</v>
      </c>
    </row>
    <row r="530" spans="7:9" x14ac:dyDescent="0.25">
      <c r="G530" s="58" t="s">
        <v>135</v>
      </c>
      <c r="H530" s="57">
        <v>78</v>
      </c>
      <c r="I530" s="57">
        <v>56</v>
      </c>
    </row>
    <row r="531" spans="7:9" x14ac:dyDescent="0.25">
      <c r="G531" s="52" t="s">
        <v>30</v>
      </c>
      <c r="H531" s="53">
        <v>1009</v>
      </c>
      <c r="I531" s="53">
        <v>790</v>
      </c>
    </row>
    <row r="532" spans="7:9" x14ac:dyDescent="0.25">
      <c r="G532" s="54" t="s">
        <v>38</v>
      </c>
      <c r="H532" s="55">
        <v>908</v>
      </c>
      <c r="I532" s="55">
        <v>711</v>
      </c>
    </row>
    <row r="533" spans="7:9" x14ac:dyDescent="0.25">
      <c r="G533" s="58" t="s">
        <v>136</v>
      </c>
      <c r="H533" s="57">
        <v>362</v>
      </c>
      <c r="I533" s="57">
        <v>334</v>
      </c>
    </row>
    <row r="534" spans="7:9" x14ac:dyDescent="0.25">
      <c r="G534" s="58" t="s">
        <v>133</v>
      </c>
      <c r="H534" s="57">
        <v>0</v>
      </c>
      <c r="I534" s="57">
        <v>0</v>
      </c>
    </row>
    <row r="535" spans="7:9" x14ac:dyDescent="0.25">
      <c r="G535" s="58" t="s">
        <v>134</v>
      </c>
      <c r="H535" s="57">
        <v>0</v>
      </c>
      <c r="I535" s="57">
        <v>0</v>
      </c>
    </row>
    <row r="536" spans="7:9" x14ac:dyDescent="0.25">
      <c r="G536" s="58" t="s">
        <v>135</v>
      </c>
      <c r="H536" s="57">
        <v>546</v>
      </c>
      <c r="I536" s="57">
        <v>376</v>
      </c>
    </row>
    <row r="537" spans="7:9" x14ac:dyDescent="0.25">
      <c r="G537" s="54" t="s">
        <v>23</v>
      </c>
      <c r="H537" s="55">
        <v>100</v>
      </c>
      <c r="I537" s="55">
        <v>79</v>
      </c>
    </row>
    <row r="538" spans="7:9" x14ac:dyDescent="0.25">
      <c r="G538" s="58" t="s">
        <v>136</v>
      </c>
      <c r="H538" s="57">
        <v>40</v>
      </c>
      <c r="I538" s="57">
        <v>37</v>
      </c>
    </row>
    <row r="539" spans="7:9" x14ac:dyDescent="0.25">
      <c r="G539" s="58" t="s">
        <v>133</v>
      </c>
      <c r="H539" s="57">
        <v>0</v>
      </c>
      <c r="I539" s="57">
        <v>0</v>
      </c>
    </row>
    <row r="540" spans="7:9" x14ac:dyDescent="0.25">
      <c r="G540" s="58" t="s">
        <v>134</v>
      </c>
      <c r="H540" s="57">
        <v>0</v>
      </c>
      <c r="I540" s="57">
        <v>0</v>
      </c>
    </row>
    <row r="541" spans="7:9" x14ac:dyDescent="0.25">
      <c r="G541" s="58" t="s">
        <v>135</v>
      </c>
      <c r="H541" s="57">
        <v>60</v>
      </c>
      <c r="I541" s="57">
        <v>41</v>
      </c>
    </row>
    <row r="542" spans="7:9" x14ac:dyDescent="0.25">
      <c r="G542" s="52" t="s">
        <v>22</v>
      </c>
      <c r="H542" s="53">
        <v>6235</v>
      </c>
      <c r="I542" s="53">
        <v>5895</v>
      </c>
    </row>
    <row r="543" spans="7:9" x14ac:dyDescent="0.25">
      <c r="G543" s="54" t="s">
        <v>95</v>
      </c>
      <c r="H543" s="55">
        <v>311</v>
      </c>
      <c r="I543" s="55">
        <v>294</v>
      </c>
    </row>
    <row r="544" spans="7:9" x14ac:dyDescent="0.25">
      <c r="G544" s="58" t="s">
        <v>136</v>
      </c>
      <c r="H544" s="57">
        <v>78</v>
      </c>
      <c r="I544" s="57">
        <v>70</v>
      </c>
    </row>
    <row r="545" spans="7:9" x14ac:dyDescent="0.25">
      <c r="G545" s="58" t="s">
        <v>133</v>
      </c>
      <c r="H545" s="57">
        <v>65</v>
      </c>
      <c r="I545" s="57">
        <v>64</v>
      </c>
    </row>
    <row r="546" spans="7:9" x14ac:dyDescent="0.25">
      <c r="G546" s="58" t="s">
        <v>134</v>
      </c>
      <c r="H546" s="57">
        <v>25</v>
      </c>
      <c r="I546" s="57">
        <v>25</v>
      </c>
    </row>
    <row r="547" spans="7:9" x14ac:dyDescent="0.25">
      <c r="G547" s="58" t="s">
        <v>135</v>
      </c>
      <c r="H547" s="57">
        <v>142</v>
      </c>
      <c r="I547" s="57">
        <v>135</v>
      </c>
    </row>
    <row r="548" spans="7:9" x14ac:dyDescent="0.25">
      <c r="G548" s="54" t="s">
        <v>61</v>
      </c>
      <c r="H548" s="55">
        <v>342</v>
      </c>
      <c r="I548" s="55">
        <v>324</v>
      </c>
    </row>
    <row r="549" spans="7:9" x14ac:dyDescent="0.25">
      <c r="G549" s="58" t="s">
        <v>136</v>
      </c>
      <c r="H549" s="57">
        <v>86</v>
      </c>
      <c r="I549" s="57">
        <v>77</v>
      </c>
    </row>
    <row r="550" spans="7:9" x14ac:dyDescent="0.25">
      <c r="G550" s="58" t="s">
        <v>133</v>
      </c>
      <c r="H550" s="57">
        <v>71</v>
      </c>
      <c r="I550" s="57">
        <v>71</v>
      </c>
    </row>
    <row r="551" spans="7:9" x14ac:dyDescent="0.25">
      <c r="G551" s="58" t="s">
        <v>134</v>
      </c>
      <c r="H551" s="57">
        <v>27</v>
      </c>
      <c r="I551" s="57">
        <v>27</v>
      </c>
    </row>
    <row r="552" spans="7:9" x14ac:dyDescent="0.25">
      <c r="G552" s="58" t="s">
        <v>135</v>
      </c>
      <c r="H552" s="57">
        <v>157</v>
      </c>
      <c r="I552" s="57">
        <v>148</v>
      </c>
    </row>
    <row r="553" spans="7:9" x14ac:dyDescent="0.25">
      <c r="G553" s="54" t="s">
        <v>92</v>
      </c>
      <c r="H553" s="55">
        <v>4364</v>
      </c>
      <c r="I553" s="55">
        <v>4126</v>
      </c>
    </row>
    <row r="554" spans="7:9" x14ac:dyDescent="0.25">
      <c r="G554" s="58" t="s">
        <v>136</v>
      </c>
      <c r="H554" s="57">
        <v>1104</v>
      </c>
      <c r="I554" s="57">
        <v>980</v>
      </c>
    </row>
    <row r="555" spans="7:9" x14ac:dyDescent="0.25">
      <c r="G555" s="58" t="s">
        <v>133</v>
      </c>
      <c r="H555" s="57">
        <v>910</v>
      </c>
      <c r="I555" s="57">
        <v>906</v>
      </c>
    </row>
    <row r="556" spans="7:9" x14ac:dyDescent="0.25">
      <c r="G556" s="58" t="s">
        <v>134</v>
      </c>
      <c r="H556" s="57">
        <v>350</v>
      </c>
      <c r="I556" s="57">
        <v>350</v>
      </c>
    </row>
    <row r="557" spans="7:9" x14ac:dyDescent="0.25">
      <c r="G557" s="58" t="s">
        <v>135</v>
      </c>
      <c r="H557" s="57">
        <v>2000</v>
      </c>
      <c r="I557" s="57">
        <v>1890</v>
      </c>
    </row>
    <row r="558" spans="7:9" x14ac:dyDescent="0.25">
      <c r="G558" s="54" t="s">
        <v>23</v>
      </c>
      <c r="H558" s="55">
        <v>1215</v>
      </c>
      <c r="I558" s="55">
        <v>1149</v>
      </c>
    </row>
    <row r="559" spans="7:9" x14ac:dyDescent="0.25">
      <c r="G559" s="58" t="s">
        <v>136</v>
      </c>
      <c r="H559" s="57">
        <v>307</v>
      </c>
      <c r="I559" s="57">
        <v>273</v>
      </c>
    </row>
    <row r="560" spans="7:9" x14ac:dyDescent="0.25">
      <c r="G560" s="58" t="s">
        <v>133</v>
      </c>
      <c r="H560" s="57">
        <v>253</v>
      </c>
      <c r="I560" s="57">
        <v>252</v>
      </c>
    </row>
    <row r="561" spans="7:9" x14ac:dyDescent="0.25">
      <c r="G561" s="58" t="s">
        <v>134</v>
      </c>
      <c r="H561" s="57">
        <v>97</v>
      </c>
      <c r="I561" s="57">
        <v>97</v>
      </c>
    </row>
    <row r="562" spans="7:9" x14ac:dyDescent="0.25">
      <c r="G562" s="58" t="s">
        <v>135</v>
      </c>
      <c r="H562" s="57">
        <v>557</v>
      </c>
      <c r="I562" s="57">
        <v>526</v>
      </c>
    </row>
    <row r="563" spans="7:9" x14ac:dyDescent="0.25">
      <c r="G563" s="52" t="s">
        <v>5</v>
      </c>
      <c r="H563" s="53">
        <v>5241</v>
      </c>
      <c r="I563" s="53">
        <v>5393</v>
      </c>
    </row>
    <row r="564" spans="7:9" x14ac:dyDescent="0.25">
      <c r="G564" s="54" t="s">
        <v>72</v>
      </c>
      <c r="H564" s="55">
        <v>681</v>
      </c>
      <c r="I564" s="55">
        <v>701</v>
      </c>
    </row>
    <row r="565" spans="7:9" x14ac:dyDescent="0.25">
      <c r="G565" s="58" t="s">
        <v>136</v>
      </c>
      <c r="H565" s="57">
        <v>126</v>
      </c>
      <c r="I565" s="57">
        <v>145</v>
      </c>
    </row>
    <row r="566" spans="7:9" x14ac:dyDescent="0.25">
      <c r="G566" s="58" t="s">
        <v>133</v>
      </c>
      <c r="H566" s="57">
        <v>0</v>
      </c>
      <c r="I566" s="57">
        <v>0</v>
      </c>
    </row>
    <row r="567" spans="7:9" x14ac:dyDescent="0.25">
      <c r="G567" s="58" t="s">
        <v>134</v>
      </c>
      <c r="H567" s="57">
        <v>39</v>
      </c>
      <c r="I567" s="57">
        <v>39</v>
      </c>
    </row>
    <row r="568" spans="7:9" x14ac:dyDescent="0.25">
      <c r="G568" s="58" t="s">
        <v>135</v>
      </c>
      <c r="H568" s="57">
        <v>516</v>
      </c>
      <c r="I568" s="57">
        <v>516</v>
      </c>
    </row>
    <row r="569" spans="7:9" x14ac:dyDescent="0.25">
      <c r="G569" s="54" t="s">
        <v>23</v>
      </c>
      <c r="H569" s="55">
        <v>1913</v>
      </c>
      <c r="I569" s="55">
        <v>1968</v>
      </c>
    </row>
    <row r="570" spans="7:9" x14ac:dyDescent="0.25">
      <c r="G570" s="58" t="s">
        <v>136</v>
      </c>
      <c r="H570" s="57">
        <v>354</v>
      </c>
      <c r="I570" s="57">
        <v>409</v>
      </c>
    </row>
    <row r="571" spans="7:9" x14ac:dyDescent="0.25">
      <c r="G571" s="58" t="s">
        <v>133</v>
      </c>
      <c r="H571" s="57">
        <v>0</v>
      </c>
      <c r="I571" s="57">
        <v>0</v>
      </c>
    </row>
    <row r="572" spans="7:9" x14ac:dyDescent="0.25">
      <c r="G572" s="58" t="s">
        <v>134</v>
      </c>
      <c r="H572" s="57">
        <v>109</v>
      </c>
      <c r="I572" s="57">
        <v>109</v>
      </c>
    </row>
    <row r="573" spans="7:9" x14ac:dyDescent="0.25">
      <c r="G573" s="58" t="s">
        <v>135</v>
      </c>
      <c r="H573" s="57">
        <v>1449</v>
      </c>
      <c r="I573" s="57">
        <v>1449</v>
      </c>
    </row>
    <row r="574" spans="7:9" x14ac:dyDescent="0.25">
      <c r="G574" s="54" t="s">
        <v>3</v>
      </c>
      <c r="H574" s="55">
        <v>2647</v>
      </c>
      <c r="I574" s="55">
        <v>2723</v>
      </c>
    </row>
    <row r="575" spans="7:9" x14ac:dyDescent="0.25">
      <c r="G575" s="58" t="s">
        <v>136</v>
      </c>
      <c r="H575" s="57">
        <v>490</v>
      </c>
      <c r="I575" s="57">
        <v>566</v>
      </c>
    </row>
    <row r="576" spans="7:9" x14ac:dyDescent="0.25">
      <c r="G576" s="58" t="s">
        <v>133</v>
      </c>
      <c r="H576" s="57">
        <v>0</v>
      </c>
      <c r="I576" s="57">
        <v>0</v>
      </c>
    </row>
    <row r="577" spans="7:9" x14ac:dyDescent="0.25">
      <c r="G577" s="58" t="s">
        <v>134</v>
      </c>
      <c r="H577" s="57">
        <v>151</v>
      </c>
      <c r="I577" s="57">
        <v>151</v>
      </c>
    </row>
    <row r="578" spans="7:9" x14ac:dyDescent="0.25">
      <c r="G578" s="58" t="s">
        <v>135</v>
      </c>
      <c r="H578" s="57">
        <v>2005</v>
      </c>
      <c r="I578" s="57">
        <v>2005</v>
      </c>
    </row>
    <row r="579" spans="7:9" x14ac:dyDescent="0.25">
      <c r="G579" s="52" t="s">
        <v>53</v>
      </c>
      <c r="H579" s="53">
        <v>9310</v>
      </c>
      <c r="I579" s="53">
        <v>9560</v>
      </c>
    </row>
    <row r="580" spans="7:9" x14ac:dyDescent="0.25">
      <c r="G580" s="54" t="s">
        <v>41</v>
      </c>
      <c r="H580" s="55">
        <v>9310</v>
      </c>
      <c r="I580" s="55">
        <v>9560</v>
      </c>
    </row>
    <row r="581" spans="7:9" x14ac:dyDescent="0.25">
      <c r="G581" s="58" t="s">
        <v>136</v>
      </c>
      <c r="H581" s="57">
        <v>710</v>
      </c>
      <c r="I581" s="57">
        <v>610</v>
      </c>
    </row>
    <row r="582" spans="7:9" x14ac:dyDescent="0.25">
      <c r="G582" s="58" t="s">
        <v>133</v>
      </c>
      <c r="H582" s="57">
        <v>5500</v>
      </c>
      <c r="I582" s="57">
        <v>5500</v>
      </c>
    </row>
    <row r="583" spans="7:9" x14ac:dyDescent="0.25">
      <c r="G583" s="58" t="s">
        <v>134</v>
      </c>
      <c r="H583" s="57">
        <v>1200</v>
      </c>
      <c r="I583" s="57">
        <v>1150</v>
      </c>
    </row>
    <row r="584" spans="7:9" x14ac:dyDescent="0.25">
      <c r="G584" s="58" t="s">
        <v>135</v>
      </c>
      <c r="H584" s="57">
        <v>1900</v>
      </c>
      <c r="I584" s="57">
        <v>2300</v>
      </c>
    </row>
    <row r="585" spans="7:9" x14ac:dyDescent="0.25">
      <c r="G585" s="52" t="s">
        <v>2</v>
      </c>
      <c r="H585" s="53">
        <v>4958</v>
      </c>
      <c r="I585" s="53">
        <v>5019</v>
      </c>
    </row>
    <row r="586" spans="7:9" x14ac:dyDescent="0.25">
      <c r="G586" s="54" t="s">
        <v>72</v>
      </c>
      <c r="H586" s="55">
        <v>4313</v>
      </c>
      <c r="I586" s="55">
        <v>4366</v>
      </c>
    </row>
    <row r="587" spans="7:9" x14ac:dyDescent="0.25">
      <c r="G587" s="58" t="s">
        <v>136</v>
      </c>
      <c r="H587" s="57">
        <v>2138</v>
      </c>
      <c r="I587" s="57">
        <v>1930</v>
      </c>
    </row>
    <row r="588" spans="7:9" x14ac:dyDescent="0.25">
      <c r="G588" s="58" t="s">
        <v>133</v>
      </c>
      <c r="H588" s="57">
        <v>435</v>
      </c>
      <c r="I588" s="57">
        <v>435</v>
      </c>
    </row>
    <row r="589" spans="7:9" x14ac:dyDescent="0.25">
      <c r="G589" s="58" t="s">
        <v>134</v>
      </c>
      <c r="H589" s="57">
        <v>0</v>
      </c>
      <c r="I589" s="57">
        <v>0</v>
      </c>
    </row>
    <row r="590" spans="7:9" x14ac:dyDescent="0.25">
      <c r="G590" s="58" t="s">
        <v>135</v>
      </c>
      <c r="H590" s="57">
        <v>1740</v>
      </c>
      <c r="I590" s="57">
        <v>2001</v>
      </c>
    </row>
    <row r="591" spans="7:9" x14ac:dyDescent="0.25">
      <c r="G591" s="54" t="s">
        <v>88</v>
      </c>
      <c r="H591" s="55">
        <v>644</v>
      </c>
      <c r="I591" s="55">
        <v>652</v>
      </c>
    </row>
    <row r="592" spans="7:9" x14ac:dyDescent="0.25">
      <c r="G592" s="58" t="s">
        <v>136</v>
      </c>
      <c r="H592" s="57">
        <v>319</v>
      </c>
      <c r="I592" s="57">
        <v>288</v>
      </c>
    </row>
    <row r="593" spans="7:9" x14ac:dyDescent="0.25">
      <c r="G593" s="58" t="s">
        <v>133</v>
      </c>
      <c r="H593" s="57">
        <v>65</v>
      </c>
      <c r="I593" s="57">
        <v>65</v>
      </c>
    </row>
    <row r="594" spans="7:9" x14ac:dyDescent="0.25">
      <c r="G594" s="58" t="s">
        <v>134</v>
      </c>
      <c r="H594" s="57">
        <v>0</v>
      </c>
      <c r="I594" s="57">
        <v>0</v>
      </c>
    </row>
    <row r="595" spans="7:9" x14ac:dyDescent="0.25">
      <c r="G595" s="58" t="s">
        <v>135</v>
      </c>
      <c r="H595" s="57">
        <v>260</v>
      </c>
      <c r="I595" s="57">
        <v>299</v>
      </c>
    </row>
    <row r="596" spans="7:9" x14ac:dyDescent="0.25">
      <c r="G596" s="52" t="s">
        <v>51</v>
      </c>
      <c r="H596" s="53">
        <v>3330</v>
      </c>
      <c r="I596" s="53">
        <v>3380</v>
      </c>
    </row>
    <row r="597" spans="7:9" x14ac:dyDescent="0.25">
      <c r="G597" s="54" t="s">
        <v>41</v>
      </c>
      <c r="H597" s="55">
        <v>3330</v>
      </c>
      <c r="I597" s="55">
        <v>3380</v>
      </c>
    </row>
    <row r="598" spans="7:9" x14ac:dyDescent="0.25">
      <c r="G598" s="58" t="s">
        <v>136</v>
      </c>
      <c r="H598" s="57">
        <v>300</v>
      </c>
      <c r="I598" s="57">
        <v>150</v>
      </c>
    </row>
    <row r="599" spans="7:9" x14ac:dyDescent="0.25">
      <c r="G599" s="58" t="s">
        <v>133</v>
      </c>
      <c r="H599" s="57">
        <v>1230</v>
      </c>
      <c r="I599" s="57">
        <v>1230</v>
      </c>
    </row>
    <row r="600" spans="7:9" x14ac:dyDescent="0.25">
      <c r="G600" s="58" t="s">
        <v>134</v>
      </c>
      <c r="H600" s="57">
        <v>0</v>
      </c>
      <c r="I600" s="57">
        <v>0</v>
      </c>
    </row>
    <row r="601" spans="7:9" x14ac:dyDescent="0.25">
      <c r="G601" s="58" t="s">
        <v>135</v>
      </c>
      <c r="H601" s="57">
        <v>1800</v>
      </c>
      <c r="I601" s="57">
        <v>2000</v>
      </c>
    </row>
    <row r="602" spans="7:9" x14ac:dyDescent="0.25">
      <c r="G602" s="52" t="s">
        <v>105</v>
      </c>
      <c r="H602" s="53">
        <v>2613</v>
      </c>
      <c r="I602" s="53">
        <v>2869</v>
      </c>
    </row>
    <row r="603" spans="7:9" x14ac:dyDescent="0.25">
      <c r="G603" s="54" t="s">
        <v>104</v>
      </c>
      <c r="H603" s="55">
        <v>2100</v>
      </c>
      <c r="I603" s="55">
        <v>2306</v>
      </c>
    </row>
    <row r="604" spans="7:9" x14ac:dyDescent="0.25">
      <c r="G604" s="58" t="s">
        <v>136</v>
      </c>
      <c r="H604" s="57">
        <v>1059</v>
      </c>
      <c r="I604" s="57">
        <v>1020</v>
      </c>
    </row>
    <row r="605" spans="7:9" x14ac:dyDescent="0.25">
      <c r="G605" s="58" t="s">
        <v>133</v>
      </c>
      <c r="H605" s="57">
        <v>160</v>
      </c>
      <c r="I605" s="57">
        <v>160</v>
      </c>
    </row>
    <row r="606" spans="7:9" x14ac:dyDescent="0.25">
      <c r="G606" s="58" t="s">
        <v>134</v>
      </c>
      <c r="H606" s="57">
        <v>0</v>
      </c>
      <c r="I606" s="57">
        <v>0</v>
      </c>
    </row>
    <row r="607" spans="7:9" x14ac:dyDescent="0.25">
      <c r="G607" s="58" t="s">
        <v>135</v>
      </c>
      <c r="H607" s="57">
        <v>880</v>
      </c>
      <c r="I607" s="57">
        <v>1125</v>
      </c>
    </row>
    <row r="608" spans="7:9" x14ac:dyDescent="0.25">
      <c r="G608" s="54" t="s">
        <v>107</v>
      </c>
      <c r="H608" s="55">
        <v>512</v>
      </c>
      <c r="I608" s="55">
        <v>563</v>
      </c>
    </row>
    <row r="609" spans="7:9" x14ac:dyDescent="0.25">
      <c r="G609" s="58" t="s">
        <v>136</v>
      </c>
      <c r="H609" s="57">
        <v>258</v>
      </c>
      <c r="I609" s="57">
        <v>249</v>
      </c>
    </row>
    <row r="610" spans="7:9" x14ac:dyDescent="0.25">
      <c r="G610" s="58" t="s">
        <v>133</v>
      </c>
      <c r="H610" s="57">
        <v>39</v>
      </c>
      <c r="I610" s="57">
        <v>39</v>
      </c>
    </row>
    <row r="611" spans="7:9" x14ac:dyDescent="0.25">
      <c r="G611" s="58" t="s">
        <v>134</v>
      </c>
      <c r="H611" s="57">
        <v>0</v>
      </c>
      <c r="I611" s="57">
        <v>0</v>
      </c>
    </row>
    <row r="612" spans="7:9" x14ac:dyDescent="0.25">
      <c r="G612" s="58" t="s">
        <v>135</v>
      </c>
      <c r="H612" s="57">
        <v>215</v>
      </c>
      <c r="I612" s="57">
        <v>274</v>
      </c>
    </row>
    <row r="613" spans="7:9" x14ac:dyDescent="0.25">
      <c r="G613" s="52" t="s">
        <v>12</v>
      </c>
      <c r="H613" s="53">
        <v>650</v>
      </c>
      <c r="I613" s="53">
        <v>850</v>
      </c>
    </row>
    <row r="614" spans="7:9" x14ac:dyDescent="0.25">
      <c r="G614" s="54" t="s">
        <v>41</v>
      </c>
      <c r="H614" s="55">
        <v>650</v>
      </c>
      <c r="I614" s="55">
        <v>850</v>
      </c>
    </row>
    <row r="615" spans="7:9" x14ac:dyDescent="0.25">
      <c r="G615" s="58" t="s">
        <v>136</v>
      </c>
      <c r="H615" s="57">
        <v>150</v>
      </c>
      <c r="I615" s="57">
        <v>150</v>
      </c>
    </row>
    <row r="616" spans="7:9" x14ac:dyDescent="0.25">
      <c r="G616" s="58" t="s">
        <v>133</v>
      </c>
      <c r="H616" s="57">
        <v>0</v>
      </c>
      <c r="I616" s="57">
        <v>0</v>
      </c>
    </row>
    <row r="617" spans="7:9" x14ac:dyDescent="0.25">
      <c r="G617" s="58" t="s">
        <v>134</v>
      </c>
      <c r="H617" s="57">
        <v>100</v>
      </c>
      <c r="I617" s="57">
        <v>100</v>
      </c>
    </row>
    <row r="618" spans="7:9" x14ac:dyDescent="0.25">
      <c r="G618" s="58" t="s">
        <v>135</v>
      </c>
      <c r="H618" s="57">
        <v>400</v>
      </c>
      <c r="I618" s="57">
        <v>600</v>
      </c>
    </row>
    <row r="619" spans="7:9" x14ac:dyDescent="0.25">
      <c r="G619" s="52" t="s">
        <v>83</v>
      </c>
      <c r="H619" s="53">
        <v>935</v>
      </c>
      <c r="I619" s="53">
        <v>805</v>
      </c>
    </row>
    <row r="620" spans="7:9" x14ac:dyDescent="0.25">
      <c r="G620" s="54" t="s">
        <v>75</v>
      </c>
      <c r="H620" s="55">
        <v>824</v>
      </c>
      <c r="I620" s="55">
        <v>709</v>
      </c>
    </row>
    <row r="621" spans="7:9" x14ac:dyDescent="0.25">
      <c r="G621" s="58" t="s">
        <v>136</v>
      </c>
      <c r="H621" s="57">
        <v>176</v>
      </c>
      <c r="I621" s="57">
        <v>88</v>
      </c>
    </row>
    <row r="622" spans="7:9" x14ac:dyDescent="0.25">
      <c r="G622" s="58" t="s">
        <v>133</v>
      </c>
      <c r="H622" s="57">
        <v>537</v>
      </c>
      <c r="I622" s="57">
        <v>511</v>
      </c>
    </row>
    <row r="623" spans="7:9" x14ac:dyDescent="0.25">
      <c r="G623" s="58" t="s">
        <v>134</v>
      </c>
      <c r="H623" s="57">
        <v>0</v>
      </c>
      <c r="I623" s="57">
        <v>0</v>
      </c>
    </row>
    <row r="624" spans="7:9" x14ac:dyDescent="0.25">
      <c r="G624" s="58" t="s">
        <v>135</v>
      </c>
      <c r="H624" s="57">
        <v>110</v>
      </c>
      <c r="I624" s="57">
        <v>110</v>
      </c>
    </row>
    <row r="625" spans="7:9" x14ac:dyDescent="0.25">
      <c r="G625" s="54" t="s">
        <v>92</v>
      </c>
      <c r="H625" s="55">
        <v>110</v>
      </c>
      <c r="I625" s="55">
        <v>95</v>
      </c>
    </row>
    <row r="626" spans="7:9" x14ac:dyDescent="0.25">
      <c r="G626" s="58" t="s">
        <v>136</v>
      </c>
      <c r="H626" s="57">
        <v>23</v>
      </c>
      <c r="I626" s="57">
        <v>11</v>
      </c>
    </row>
    <row r="627" spans="7:9" x14ac:dyDescent="0.25">
      <c r="G627" s="58" t="s">
        <v>133</v>
      </c>
      <c r="H627" s="57">
        <v>72</v>
      </c>
      <c r="I627" s="57">
        <v>68</v>
      </c>
    </row>
    <row r="628" spans="7:9" x14ac:dyDescent="0.25">
      <c r="G628" s="58" t="s">
        <v>134</v>
      </c>
      <c r="H628" s="57">
        <v>0</v>
      </c>
      <c r="I628" s="57">
        <v>0</v>
      </c>
    </row>
    <row r="629" spans="7:9" x14ac:dyDescent="0.25">
      <c r="G629" s="58" t="s">
        <v>135</v>
      </c>
      <c r="H629" s="57">
        <v>14</v>
      </c>
      <c r="I629" s="57">
        <v>14</v>
      </c>
    </row>
    <row r="630" spans="7:9" x14ac:dyDescent="0.25">
      <c r="G630" s="52" t="s">
        <v>18</v>
      </c>
      <c r="H630" s="53">
        <v>2625</v>
      </c>
      <c r="I630" s="53">
        <v>2600</v>
      </c>
    </row>
    <row r="631" spans="7:9" x14ac:dyDescent="0.25">
      <c r="G631" s="54" t="s">
        <v>75</v>
      </c>
      <c r="H631" s="55">
        <v>236</v>
      </c>
      <c r="I631" s="55">
        <v>234</v>
      </c>
    </row>
    <row r="632" spans="7:9" x14ac:dyDescent="0.25">
      <c r="G632" s="58" t="s">
        <v>136</v>
      </c>
      <c r="H632" s="57">
        <v>27</v>
      </c>
      <c r="I632" s="57">
        <v>18</v>
      </c>
    </row>
    <row r="633" spans="7:9" x14ac:dyDescent="0.25">
      <c r="G633" s="58" t="s">
        <v>133</v>
      </c>
      <c r="H633" s="57">
        <v>189</v>
      </c>
      <c r="I633" s="57">
        <v>195</v>
      </c>
    </row>
    <row r="634" spans="7:9" x14ac:dyDescent="0.25">
      <c r="G634" s="58" t="s">
        <v>134</v>
      </c>
      <c r="H634" s="57">
        <v>0</v>
      </c>
      <c r="I634" s="57">
        <v>0</v>
      </c>
    </row>
    <row r="635" spans="7:9" x14ac:dyDescent="0.25">
      <c r="G635" s="58" t="s">
        <v>135</v>
      </c>
      <c r="H635" s="57">
        <v>20</v>
      </c>
      <c r="I635" s="57">
        <v>20</v>
      </c>
    </row>
    <row r="636" spans="7:9" x14ac:dyDescent="0.25">
      <c r="G636" s="54" t="s">
        <v>92</v>
      </c>
      <c r="H636" s="55">
        <v>1575</v>
      </c>
      <c r="I636" s="55">
        <v>1560</v>
      </c>
    </row>
    <row r="637" spans="7:9" x14ac:dyDescent="0.25">
      <c r="G637" s="58" t="s">
        <v>136</v>
      </c>
      <c r="H637" s="57">
        <v>180</v>
      </c>
      <c r="I637" s="57">
        <v>120</v>
      </c>
    </row>
    <row r="638" spans="7:9" x14ac:dyDescent="0.25">
      <c r="G638" s="58" t="s">
        <v>133</v>
      </c>
      <c r="H638" s="57">
        <v>1260</v>
      </c>
      <c r="I638" s="57">
        <v>1305</v>
      </c>
    </row>
    <row r="639" spans="7:9" x14ac:dyDescent="0.25">
      <c r="G639" s="58" t="s">
        <v>134</v>
      </c>
      <c r="H639" s="57">
        <v>0</v>
      </c>
      <c r="I639" s="57">
        <v>0</v>
      </c>
    </row>
    <row r="640" spans="7:9" x14ac:dyDescent="0.25">
      <c r="G640" s="58" t="s">
        <v>135</v>
      </c>
      <c r="H640" s="57">
        <v>135</v>
      </c>
      <c r="I640" s="57">
        <v>135</v>
      </c>
    </row>
    <row r="641" spans="7:9" x14ac:dyDescent="0.25">
      <c r="G641" s="54" t="s">
        <v>16</v>
      </c>
      <c r="H641" s="55">
        <v>813</v>
      </c>
      <c r="I641" s="55">
        <v>806</v>
      </c>
    </row>
    <row r="642" spans="7:9" x14ac:dyDescent="0.25">
      <c r="G642" s="58" t="s">
        <v>136</v>
      </c>
      <c r="H642" s="57">
        <v>93</v>
      </c>
      <c r="I642" s="57">
        <v>62</v>
      </c>
    </row>
    <row r="643" spans="7:9" x14ac:dyDescent="0.25">
      <c r="G643" s="58" t="s">
        <v>133</v>
      </c>
      <c r="H643" s="57">
        <v>651</v>
      </c>
      <c r="I643" s="57">
        <v>674</v>
      </c>
    </row>
    <row r="644" spans="7:9" x14ac:dyDescent="0.25">
      <c r="G644" s="58" t="s">
        <v>134</v>
      </c>
      <c r="H644" s="57">
        <v>0</v>
      </c>
      <c r="I644" s="57">
        <v>0</v>
      </c>
    </row>
    <row r="645" spans="7:9" x14ac:dyDescent="0.25">
      <c r="G645" s="58" t="s">
        <v>135</v>
      </c>
      <c r="H645" s="57">
        <v>69</v>
      </c>
      <c r="I645" s="57">
        <v>69</v>
      </c>
    </row>
    <row r="646" spans="7:9" x14ac:dyDescent="0.25">
      <c r="G646" s="52" t="s">
        <v>69</v>
      </c>
      <c r="H646" s="53">
        <v>1827</v>
      </c>
      <c r="I646" s="53">
        <v>1935</v>
      </c>
    </row>
    <row r="647" spans="7:9" x14ac:dyDescent="0.25">
      <c r="G647" s="54" t="s">
        <v>65</v>
      </c>
      <c r="H647" s="55">
        <v>1640</v>
      </c>
      <c r="I647" s="55">
        <v>1737</v>
      </c>
    </row>
    <row r="648" spans="7:9" x14ac:dyDescent="0.25">
      <c r="G648" s="58" t="s">
        <v>136</v>
      </c>
      <c r="H648" s="57">
        <v>347</v>
      </c>
      <c r="I648" s="57">
        <v>408</v>
      </c>
    </row>
    <row r="649" spans="7:9" x14ac:dyDescent="0.25">
      <c r="G649" s="58" t="s">
        <v>133</v>
      </c>
      <c r="H649" s="57">
        <v>448</v>
      </c>
      <c r="I649" s="57">
        <v>448</v>
      </c>
    </row>
    <row r="650" spans="7:9" x14ac:dyDescent="0.25">
      <c r="G650" s="58" t="s">
        <v>134</v>
      </c>
      <c r="H650" s="57">
        <v>269</v>
      </c>
      <c r="I650" s="57">
        <v>269</v>
      </c>
    </row>
    <row r="651" spans="7:9" x14ac:dyDescent="0.25">
      <c r="G651" s="58" t="s">
        <v>135</v>
      </c>
      <c r="H651" s="57">
        <v>574</v>
      </c>
      <c r="I651" s="57">
        <v>610</v>
      </c>
    </row>
    <row r="652" spans="7:9" x14ac:dyDescent="0.25">
      <c r="G652" s="54" t="s">
        <v>94</v>
      </c>
      <c r="H652" s="55">
        <v>187</v>
      </c>
      <c r="I652" s="55">
        <v>198</v>
      </c>
    </row>
    <row r="653" spans="7:9" x14ac:dyDescent="0.25">
      <c r="G653" s="58" t="s">
        <v>136</v>
      </c>
      <c r="H653" s="57">
        <v>39</v>
      </c>
      <c r="I653" s="57">
        <v>46</v>
      </c>
    </row>
    <row r="654" spans="7:9" x14ac:dyDescent="0.25">
      <c r="G654" s="58" t="s">
        <v>133</v>
      </c>
      <c r="H654" s="57">
        <v>51</v>
      </c>
      <c r="I654" s="57">
        <v>51</v>
      </c>
    </row>
    <row r="655" spans="7:9" x14ac:dyDescent="0.25">
      <c r="G655" s="58" t="s">
        <v>134</v>
      </c>
      <c r="H655" s="57">
        <v>30</v>
      </c>
      <c r="I655" s="57">
        <v>30</v>
      </c>
    </row>
    <row r="656" spans="7:9" x14ac:dyDescent="0.25">
      <c r="G656" s="58" t="s">
        <v>135</v>
      </c>
      <c r="H656" s="57">
        <v>65</v>
      </c>
      <c r="I656" s="57">
        <v>69</v>
      </c>
    </row>
    <row r="657" spans="7:9" x14ac:dyDescent="0.25">
      <c r="G657" s="52" t="s">
        <v>90</v>
      </c>
      <c r="H657" s="53">
        <v>1013</v>
      </c>
      <c r="I657" s="53">
        <v>867</v>
      </c>
    </row>
    <row r="658" spans="7:9" x14ac:dyDescent="0.25">
      <c r="G658" s="54" t="s">
        <v>99</v>
      </c>
      <c r="H658" s="55">
        <v>53</v>
      </c>
      <c r="I658" s="55">
        <v>45</v>
      </c>
    </row>
    <row r="659" spans="7:9" x14ac:dyDescent="0.25">
      <c r="G659" s="58" t="s">
        <v>136</v>
      </c>
      <c r="H659" s="57">
        <v>19</v>
      </c>
      <c r="I659" s="57">
        <v>15</v>
      </c>
    </row>
    <row r="660" spans="7:9" x14ac:dyDescent="0.25">
      <c r="G660" s="58" t="s">
        <v>133</v>
      </c>
      <c r="H660" s="57">
        <v>17</v>
      </c>
      <c r="I660" s="57">
        <v>17</v>
      </c>
    </row>
    <row r="661" spans="7:9" x14ac:dyDescent="0.25">
      <c r="G661" s="58" t="s">
        <v>134</v>
      </c>
      <c r="H661" s="57">
        <v>0</v>
      </c>
      <c r="I661" s="57">
        <v>0</v>
      </c>
    </row>
    <row r="662" spans="7:9" x14ac:dyDescent="0.25">
      <c r="G662" s="58" t="s">
        <v>135</v>
      </c>
      <c r="H662" s="57">
        <v>15</v>
      </c>
      <c r="I662" s="57">
        <v>13</v>
      </c>
    </row>
    <row r="663" spans="7:9" x14ac:dyDescent="0.25">
      <c r="G663" s="54" t="s">
        <v>89</v>
      </c>
      <c r="H663" s="55">
        <v>959</v>
      </c>
      <c r="I663" s="55">
        <v>821</v>
      </c>
    </row>
    <row r="664" spans="7:9" x14ac:dyDescent="0.25">
      <c r="G664" s="58" t="s">
        <v>136</v>
      </c>
      <c r="H664" s="57">
        <v>353</v>
      </c>
      <c r="I664" s="57">
        <v>271</v>
      </c>
    </row>
    <row r="665" spans="7:9" x14ac:dyDescent="0.25">
      <c r="G665" s="58" t="s">
        <v>133</v>
      </c>
      <c r="H665" s="57">
        <v>322</v>
      </c>
      <c r="I665" s="57">
        <v>313</v>
      </c>
    </row>
    <row r="666" spans="7:9" x14ac:dyDescent="0.25">
      <c r="G666" s="58" t="s">
        <v>134</v>
      </c>
      <c r="H666" s="57">
        <v>0</v>
      </c>
      <c r="I666" s="57">
        <v>0</v>
      </c>
    </row>
    <row r="667" spans="7:9" x14ac:dyDescent="0.25">
      <c r="G667" s="58" t="s">
        <v>135</v>
      </c>
      <c r="H667" s="57">
        <v>284</v>
      </c>
      <c r="I667" s="57">
        <v>236</v>
      </c>
    </row>
    <row r="668" spans="7:9" x14ac:dyDescent="0.25">
      <c r="G668" s="52" t="s">
        <v>68</v>
      </c>
      <c r="H668" s="53">
        <v>727</v>
      </c>
      <c r="I668" s="53">
        <v>520</v>
      </c>
    </row>
    <row r="669" spans="7:9" x14ac:dyDescent="0.25">
      <c r="G669" s="54" t="s">
        <v>65</v>
      </c>
      <c r="H669" s="55">
        <v>727</v>
      </c>
      <c r="I669" s="55">
        <v>520</v>
      </c>
    </row>
    <row r="670" spans="7:9" x14ac:dyDescent="0.25">
      <c r="G670" s="58" t="s">
        <v>136</v>
      </c>
      <c r="H670" s="57">
        <v>192</v>
      </c>
      <c r="I670" s="57">
        <v>120</v>
      </c>
    </row>
    <row r="671" spans="7:9" x14ac:dyDescent="0.25">
      <c r="G671" s="58" t="s">
        <v>133</v>
      </c>
      <c r="H671" s="57">
        <v>0</v>
      </c>
      <c r="I671" s="57">
        <v>0</v>
      </c>
    </row>
    <row r="672" spans="7:9" x14ac:dyDescent="0.25">
      <c r="G672" s="58" t="s">
        <v>134</v>
      </c>
      <c r="H672" s="57">
        <v>0</v>
      </c>
      <c r="I672" s="57">
        <v>0</v>
      </c>
    </row>
    <row r="673" spans="7:9" x14ac:dyDescent="0.25">
      <c r="G673" s="58" t="s">
        <v>135</v>
      </c>
      <c r="H673" s="57">
        <v>535</v>
      </c>
      <c r="I673" s="57">
        <v>400</v>
      </c>
    </row>
    <row r="674" spans="7:9" x14ac:dyDescent="0.25">
      <c r="G674" s="52" t="s">
        <v>25</v>
      </c>
      <c r="H674" s="53">
        <v>1353</v>
      </c>
      <c r="I674" s="53">
        <v>1373</v>
      </c>
    </row>
    <row r="675" spans="7:9" x14ac:dyDescent="0.25">
      <c r="G675" s="54" t="s">
        <v>100</v>
      </c>
      <c r="H675" s="55">
        <v>94</v>
      </c>
      <c r="I675" s="55">
        <v>96</v>
      </c>
    </row>
    <row r="676" spans="7:9" x14ac:dyDescent="0.25">
      <c r="G676" s="58" t="s">
        <v>136</v>
      </c>
      <c r="H676" s="57">
        <v>27</v>
      </c>
      <c r="I676" s="57">
        <v>18</v>
      </c>
    </row>
    <row r="677" spans="7:9" x14ac:dyDescent="0.25">
      <c r="G677" s="58" t="s">
        <v>133</v>
      </c>
      <c r="H677" s="57">
        <v>0</v>
      </c>
      <c r="I677" s="57">
        <v>0</v>
      </c>
    </row>
    <row r="678" spans="7:9" x14ac:dyDescent="0.25">
      <c r="G678" s="58" t="s">
        <v>134</v>
      </c>
      <c r="H678" s="57">
        <v>9</v>
      </c>
      <c r="I678" s="57">
        <v>7</v>
      </c>
    </row>
    <row r="679" spans="7:9" x14ac:dyDescent="0.25">
      <c r="G679" s="58" t="s">
        <v>135</v>
      </c>
      <c r="H679" s="57">
        <v>58</v>
      </c>
      <c r="I679" s="57">
        <v>70</v>
      </c>
    </row>
    <row r="680" spans="7:9" x14ac:dyDescent="0.25">
      <c r="G680" s="54" t="s">
        <v>23</v>
      </c>
      <c r="H680" s="55">
        <v>1258</v>
      </c>
      <c r="I680" s="55">
        <v>1276</v>
      </c>
    </row>
    <row r="681" spans="7:9" x14ac:dyDescent="0.25">
      <c r="G681" s="58" t="s">
        <v>136</v>
      </c>
      <c r="H681" s="57">
        <v>360</v>
      </c>
      <c r="I681" s="57">
        <v>250</v>
      </c>
    </row>
    <row r="682" spans="7:9" x14ac:dyDescent="0.25">
      <c r="G682" s="58" t="s">
        <v>133</v>
      </c>
      <c r="H682" s="57">
        <v>0</v>
      </c>
      <c r="I682" s="57">
        <v>0</v>
      </c>
    </row>
    <row r="683" spans="7:9" x14ac:dyDescent="0.25">
      <c r="G683" s="58" t="s">
        <v>134</v>
      </c>
      <c r="H683" s="57">
        <v>120</v>
      </c>
      <c r="I683" s="57">
        <v>96</v>
      </c>
    </row>
    <row r="684" spans="7:9" x14ac:dyDescent="0.25">
      <c r="G684" s="58" t="s">
        <v>135</v>
      </c>
      <c r="H684" s="57">
        <v>777</v>
      </c>
      <c r="I684" s="57">
        <v>930</v>
      </c>
    </row>
    <row r="685" spans="7:9" x14ac:dyDescent="0.25">
      <c r="G685" s="52" t="s">
        <v>66</v>
      </c>
      <c r="H685" s="53">
        <v>1336</v>
      </c>
      <c r="I685" s="53">
        <v>1450</v>
      </c>
    </row>
    <row r="686" spans="7:9" x14ac:dyDescent="0.25">
      <c r="G686" s="54" t="s">
        <v>75</v>
      </c>
      <c r="H686" s="55">
        <v>668</v>
      </c>
      <c r="I686" s="55">
        <v>725</v>
      </c>
    </row>
    <row r="687" spans="7:9" x14ac:dyDescent="0.25">
      <c r="G687" s="58" t="s">
        <v>136</v>
      </c>
      <c r="H687" s="57">
        <v>150</v>
      </c>
      <c r="I687" s="57">
        <v>150</v>
      </c>
    </row>
    <row r="688" spans="7:9" x14ac:dyDescent="0.25">
      <c r="G688" s="58" t="s">
        <v>133</v>
      </c>
      <c r="H688" s="57">
        <v>75</v>
      </c>
      <c r="I688" s="57">
        <v>75</v>
      </c>
    </row>
    <row r="689" spans="7:9" x14ac:dyDescent="0.25">
      <c r="G689" s="58" t="s">
        <v>134</v>
      </c>
      <c r="H689" s="57">
        <v>0</v>
      </c>
      <c r="I689" s="57">
        <v>0</v>
      </c>
    </row>
    <row r="690" spans="7:9" x14ac:dyDescent="0.25">
      <c r="G690" s="58" t="s">
        <v>135</v>
      </c>
      <c r="H690" s="57">
        <v>443</v>
      </c>
      <c r="I690" s="57">
        <v>500</v>
      </c>
    </row>
    <row r="691" spans="7:9" x14ac:dyDescent="0.25">
      <c r="G691" s="54" t="s">
        <v>94</v>
      </c>
      <c r="H691" s="55">
        <v>668</v>
      </c>
      <c r="I691" s="55">
        <v>725</v>
      </c>
    </row>
    <row r="692" spans="7:9" x14ac:dyDescent="0.25">
      <c r="G692" s="58" t="s">
        <v>136</v>
      </c>
      <c r="H692" s="57">
        <v>150</v>
      </c>
      <c r="I692" s="57">
        <v>150</v>
      </c>
    </row>
    <row r="693" spans="7:9" x14ac:dyDescent="0.25">
      <c r="G693" s="58" t="s">
        <v>133</v>
      </c>
      <c r="H693" s="57">
        <v>75</v>
      </c>
      <c r="I693" s="57">
        <v>75</v>
      </c>
    </row>
    <row r="694" spans="7:9" x14ac:dyDescent="0.25">
      <c r="G694" s="58" t="s">
        <v>134</v>
      </c>
      <c r="H694" s="57">
        <v>0</v>
      </c>
      <c r="I694" s="57">
        <v>0</v>
      </c>
    </row>
    <row r="695" spans="7:9" x14ac:dyDescent="0.25">
      <c r="G695" s="58" t="s">
        <v>135</v>
      </c>
      <c r="H695" s="57">
        <v>443</v>
      </c>
      <c r="I695" s="57">
        <v>500</v>
      </c>
    </row>
    <row r="696" spans="7:9" x14ac:dyDescent="0.25">
      <c r="G696" s="52" t="s">
        <v>57</v>
      </c>
      <c r="H696" s="53">
        <v>2360</v>
      </c>
      <c r="I696" s="53">
        <v>2485</v>
      </c>
    </row>
    <row r="697" spans="7:9" x14ac:dyDescent="0.25">
      <c r="G697" s="54" t="s">
        <v>41</v>
      </c>
      <c r="H697" s="55">
        <v>2360</v>
      </c>
      <c r="I697" s="55">
        <v>2485</v>
      </c>
    </row>
    <row r="698" spans="7:9" x14ac:dyDescent="0.25">
      <c r="G698" s="58" t="s">
        <v>136</v>
      </c>
      <c r="H698" s="57">
        <v>30</v>
      </c>
      <c r="I698" s="57">
        <v>30</v>
      </c>
    </row>
    <row r="699" spans="7:9" x14ac:dyDescent="0.25">
      <c r="G699" s="58" t="s">
        <v>133</v>
      </c>
      <c r="H699" s="57">
        <v>1300</v>
      </c>
      <c r="I699" s="57">
        <v>1325</v>
      </c>
    </row>
    <row r="700" spans="7:9" x14ac:dyDescent="0.25">
      <c r="G700" s="58" t="s">
        <v>134</v>
      </c>
      <c r="H700" s="57">
        <v>0</v>
      </c>
      <c r="I700" s="57">
        <v>0</v>
      </c>
    </row>
    <row r="701" spans="7:9" x14ac:dyDescent="0.25">
      <c r="G701" s="58" t="s">
        <v>135</v>
      </c>
      <c r="H701" s="57">
        <v>1030</v>
      </c>
      <c r="I701" s="57">
        <v>1130</v>
      </c>
    </row>
    <row r="702" spans="7:9" x14ac:dyDescent="0.25">
      <c r="G702" s="52" t="s">
        <v>80</v>
      </c>
      <c r="H702" s="53">
        <v>1834</v>
      </c>
      <c r="I702" s="53">
        <v>1836</v>
      </c>
    </row>
    <row r="703" spans="7:9" x14ac:dyDescent="0.25">
      <c r="G703" s="54" t="s">
        <v>100</v>
      </c>
      <c r="H703" s="55">
        <v>1014</v>
      </c>
      <c r="I703" s="55">
        <v>1015</v>
      </c>
    </row>
    <row r="704" spans="7:9" x14ac:dyDescent="0.25">
      <c r="G704" s="58" t="s">
        <v>136</v>
      </c>
      <c r="H704" s="57">
        <v>276</v>
      </c>
      <c r="I704" s="57">
        <v>258</v>
      </c>
    </row>
    <row r="705" spans="7:9" x14ac:dyDescent="0.25">
      <c r="G705" s="58" t="s">
        <v>133</v>
      </c>
      <c r="H705" s="57">
        <v>276</v>
      </c>
      <c r="I705" s="57">
        <v>276</v>
      </c>
    </row>
    <row r="706" spans="7:9" x14ac:dyDescent="0.25">
      <c r="G706" s="58" t="s">
        <v>134</v>
      </c>
      <c r="H706" s="57">
        <v>82</v>
      </c>
      <c r="I706" s="57">
        <v>82</v>
      </c>
    </row>
    <row r="707" spans="7:9" x14ac:dyDescent="0.25">
      <c r="G707" s="58" t="s">
        <v>135</v>
      </c>
      <c r="H707" s="57">
        <v>378</v>
      </c>
      <c r="I707" s="57">
        <v>397</v>
      </c>
    </row>
    <row r="708" spans="7:9" x14ac:dyDescent="0.25">
      <c r="G708" s="54" t="s">
        <v>75</v>
      </c>
      <c r="H708" s="55">
        <v>819</v>
      </c>
      <c r="I708" s="55">
        <v>820</v>
      </c>
    </row>
    <row r="709" spans="7:9" x14ac:dyDescent="0.25">
      <c r="G709" s="58" t="s">
        <v>136</v>
      </c>
      <c r="H709" s="57">
        <v>223</v>
      </c>
      <c r="I709" s="57">
        <v>208</v>
      </c>
    </row>
    <row r="710" spans="7:9" x14ac:dyDescent="0.25">
      <c r="G710" s="58" t="s">
        <v>133</v>
      </c>
      <c r="H710" s="57">
        <v>223</v>
      </c>
      <c r="I710" s="57">
        <v>223</v>
      </c>
    </row>
    <row r="711" spans="7:9" x14ac:dyDescent="0.25">
      <c r="G711" s="58" t="s">
        <v>134</v>
      </c>
      <c r="H711" s="57">
        <v>67</v>
      </c>
      <c r="I711" s="57">
        <v>67</v>
      </c>
    </row>
    <row r="712" spans="7:9" x14ac:dyDescent="0.25">
      <c r="G712" s="58" t="s">
        <v>135</v>
      </c>
      <c r="H712" s="57">
        <v>305</v>
      </c>
      <c r="I712" s="57">
        <v>321</v>
      </c>
    </row>
    <row r="713" spans="7:9" x14ac:dyDescent="0.25">
      <c r="G713" s="52" t="s">
        <v>17</v>
      </c>
      <c r="H713" s="53">
        <v>12787</v>
      </c>
      <c r="I713" s="53">
        <v>12530</v>
      </c>
    </row>
    <row r="714" spans="7:9" x14ac:dyDescent="0.25">
      <c r="G714" s="54" t="s">
        <v>41</v>
      </c>
      <c r="H714" s="55">
        <v>4411</v>
      </c>
      <c r="I714" s="55">
        <v>4322</v>
      </c>
    </row>
    <row r="715" spans="7:9" x14ac:dyDescent="0.25">
      <c r="G715" s="58" t="s">
        <v>136</v>
      </c>
      <c r="H715" s="57">
        <v>348</v>
      </c>
      <c r="I715" s="57">
        <v>414</v>
      </c>
    </row>
    <row r="716" spans="7:9" x14ac:dyDescent="0.25">
      <c r="G716" s="58" t="s">
        <v>133</v>
      </c>
      <c r="H716" s="57">
        <v>2587</v>
      </c>
      <c r="I716" s="57">
        <v>2518</v>
      </c>
    </row>
    <row r="717" spans="7:9" x14ac:dyDescent="0.25">
      <c r="G717" s="58" t="s">
        <v>134</v>
      </c>
      <c r="H717" s="57">
        <v>0</v>
      </c>
      <c r="I717" s="57">
        <v>0</v>
      </c>
    </row>
    <row r="718" spans="7:9" x14ac:dyDescent="0.25">
      <c r="G718" s="58" t="s">
        <v>135</v>
      </c>
      <c r="H718" s="57">
        <v>1475</v>
      </c>
      <c r="I718" s="57">
        <v>1390</v>
      </c>
    </row>
    <row r="719" spans="7:9" x14ac:dyDescent="0.25">
      <c r="G719" s="54" t="s">
        <v>75</v>
      </c>
      <c r="H719" s="55">
        <v>6265</v>
      </c>
      <c r="I719" s="55">
        <v>6139</v>
      </c>
    </row>
    <row r="720" spans="7:9" x14ac:dyDescent="0.25">
      <c r="G720" s="58" t="s">
        <v>136</v>
      </c>
      <c r="H720" s="57">
        <v>494</v>
      </c>
      <c r="I720" s="57">
        <v>588</v>
      </c>
    </row>
    <row r="721" spans="7:9" x14ac:dyDescent="0.25">
      <c r="G721" s="58" t="s">
        <v>133</v>
      </c>
      <c r="H721" s="57">
        <v>3675</v>
      </c>
      <c r="I721" s="57">
        <v>3577</v>
      </c>
    </row>
    <row r="722" spans="7:9" x14ac:dyDescent="0.25">
      <c r="G722" s="58" t="s">
        <v>134</v>
      </c>
      <c r="H722" s="57">
        <v>0</v>
      </c>
      <c r="I722" s="57">
        <v>0</v>
      </c>
    </row>
    <row r="723" spans="7:9" x14ac:dyDescent="0.25">
      <c r="G723" s="58" t="s">
        <v>135</v>
      </c>
      <c r="H723" s="57">
        <v>2096</v>
      </c>
      <c r="I723" s="57">
        <v>1974</v>
      </c>
    </row>
    <row r="724" spans="7:9" x14ac:dyDescent="0.25">
      <c r="G724" s="54" t="s">
        <v>94</v>
      </c>
      <c r="H724" s="55">
        <v>2109</v>
      </c>
      <c r="I724" s="55">
        <v>2067</v>
      </c>
    </row>
    <row r="725" spans="7:9" x14ac:dyDescent="0.25">
      <c r="G725" s="58" t="s">
        <v>136</v>
      </c>
      <c r="H725" s="57">
        <v>166</v>
      </c>
      <c r="I725" s="57">
        <v>198</v>
      </c>
    </row>
    <row r="726" spans="7:9" x14ac:dyDescent="0.25">
      <c r="G726" s="58" t="s">
        <v>133</v>
      </c>
      <c r="H726" s="57">
        <v>1237</v>
      </c>
      <c r="I726" s="57">
        <v>1204</v>
      </c>
    </row>
    <row r="727" spans="7:9" x14ac:dyDescent="0.25">
      <c r="G727" s="58" t="s">
        <v>134</v>
      </c>
      <c r="H727" s="57">
        <v>0</v>
      </c>
      <c r="I727" s="57">
        <v>0</v>
      </c>
    </row>
    <row r="728" spans="7:9" x14ac:dyDescent="0.25">
      <c r="G728" s="58" t="s">
        <v>135</v>
      </c>
      <c r="H728" s="57">
        <v>705</v>
      </c>
      <c r="I728" s="57">
        <v>664</v>
      </c>
    </row>
    <row r="729" spans="7:9" x14ac:dyDescent="0.25">
      <c r="G729" s="52" t="s">
        <v>45</v>
      </c>
      <c r="H729" s="53">
        <v>2250</v>
      </c>
      <c r="I729" s="53">
        <v>2120</v>
      </c>
    </row>
    <row r="730" spans="7:9" x14ac:dyDescent="0.25">
      <c r="G730" s="54" t="s">
        <v>41</v>
      </c>
      <c r="H730" s="55">
        <v>2250</v>
      </c>
      <c r="I730" s="55">
        <v>2120</v>
      </c>
    </row>
    <row r="731" spans="7:9" x14ac:dyDescent="0.25">
      <c r="G731" s="58" t="s">
        <v>136</v>
      </c>
      <c r="H731" s="57">
        <v>70</v>
      </c>
      <c r="I731" s="57">
        <v>70</v>
      </c>
    </row>
    <row r="732" spans="7:9" x14ac:dyDescent="0.25">
      <c r="G732" s="58" t="s">
        <v>133</v>
      </c>
      <c r="H732" s="57">
        <v>880</v>
      </c>
      <c r="I732" s="57">
        <v>850</v>
      </c>
    </row>
    <row r="733" spans="7:9" x14ac:dyDescent="0.25">
      <c r="G733" s="58" t="s">
        <v>134</v>
      </c>
      <c r="H733" s="57">
        <v>0</v>
      </c>
      <c r="I733" s="57">
        <v>0</v>
      </c>
    </row>
    <row r="734" spans="7:9" x14ac:dyDescent="0.25">
      <c r="G734" s="58" t="s">
        <v>135</v>
      </c>
      <c r="H734" s="57">
        <v>1300</v>
      </c>
      <c r="I734" s="57">
        <v>1200</v>
      </c>
    </row>
    <row r="735" spans="7:9" x14ac:dyDescent="0.25">
      <c r="G735" s="52" t="s">
        <v>59</v>
      </c>
      <c r="H735" s="53">
        <v>1020</v>
      </c>
      <c r="I735" s="53">
        <v>1170</v>
      </c>
    </row>
    <row r="736" spans="7:9" x14ac:dyDescent="0.25">
      <c r="G736" s="54" t="s">
        <v>41</v>
      </c>
      <c r="H736" s="55">
        <v>1020</v>
      </c>
      <c r="I736" s="55">
        <v>1170</v>
      </c>
    </row>
    <row r="737" spans="7:9" x14ac:dyDescent="0.25">
      <c r="G737" s="58" t="s">
        <v>136</v>
      </c>
      <c r="H737" s="57">
        <v>10</v>
      </c>
      <c r="I737" s="57">
        <v>10</v>
      </c>
    </row>
    <row r="738" spans="7:9" x14ac:dyDescent="0.25">
      <c r="G738" s="58" t="s">
        <v>133</v>
      </c>
      <c r="H738" s="57">
        <v>400</v>
      </c>
      <c r="I738" s="57">
        <v>400</v>
      </c>
    </row>
    <row r="739" spans="7:9" x14ac:dyDescent="0.25">
      <c r="G739" s="58" t="s">
        <v>134</v>
      </c>
      <c r="H739" s="57">
        <v>0</v>
      </c>
      <c r="I739" s="57">
        <v>0</v>
      </c>
    </row>
    <row r="740" spans="7:9" x14ac:dyDescent="0.25">
      <c r="G740" s="58" t="s">
        <v>135</v>
      </c>
      <c r="H740" s="57">
        <v>610</v>
      </c>
      <c r="I740" s="57">
        <v>760</v>
      </c>
    </row>
    <row r="741" spans="7:9" x14ac:dyDescent="0.25">
      <c r="G741" s="52" t="s">
        <v>35</v>
      </c>
      <c r="H741" s="53">
        <v>897</v>
      </c>
      <c r="I741" s="53">
        <v>937</v>
      </c>
    </row>
    <row r="742" spans="7:9" x14ac:dyDescent="0.25">
      <c r="G742" s="54" t="s">
        <v>38</v>
      </c>
      <c r="H742" s="55">
        <v>387</v>
      </c>
      <c r="I742" s="55">
        <v>299</v>
      </c>
    </row>
    <row r="743" spans="7:9" x14ac:dyDescent="0.25">
      <c r="G743" s="58" t="s">
        <v>136</v>
      </c>
      <c r="H743" s="57">
        <v>80</v>
      </c>
      <c r="I743" s="57">
        <v>80</v>
      </c>
    </row>
    <row r="744" spans="7:9" x14ac:dyDescent="0.25">
      <c r="G744" s="58" t="s">
        <v>133</v>
      </c>
      <c r="H744" s="57">
        <v>0</v>
      </c>
      <c r="I744" s="57">
        <v>0</v>
      </c>
    </row>
    <row r="745" spans="7:9" x14ac:dyDescent="0.25">
      <c r="G745" s="58" t="s">
        <v>134</v>
      </c>
      <c r="H745" s="57">
        <v>0</v>
      </c>
      <c r="I745" s="57">
        <v>0</v>
      </c>
    </row>
    <row r="746" spans="7:9" x14ac:dyDescent="0.25">
      <c r="G746" s="58" t="s">
        <v>135</v>
      </c>
      <c r="H746" s="57">
        <v>206</v>
      </c>
      <c r="I746" s="57">
        <v>219</v>
      </c>
    </row>
    <row r="747" spans="7:9" x14ac:dyDescent="0.25">
      <c r="G747" s="54" t="s">
        <v>34</v>
      </c>
      <c r="H747" s="55">
        <v>610</v>
      </c>
      <c r="I747" s="55">
        <v>638</v>
      </c>
    </row>
    <row r="748" spans="7:9" x14ac:dyDescent="0.25">
      <c r="G748" s="58" t="s">
        <v>136</v>
      </c>
      <c r="H748" s="57">
        <v>170</v>
      </c>
      <c r="I748" s="57">
        <v>170</v>
      </c>
    </row>
    <row r="749" spans="7:9" x14ac:dyDescent="0.25">
      <c r="G749" s="58" t="s">
        <v>133</v>
      </c>
      <c r="H749" s="57">
        <v>0</v>
      </c>
      <c r="I749" s="57">
        <v>0</v>
      </c>
    </row>
    <row r="750" spans="7:9" x14ac:dyDescent="0.25">
      <c r="G750" s="58" t="s">
        <v>134</v>
      </c>
      <c r="H750" s="57">
        <v>0</v>
      </c>
      <c r="I750" s="57">
        <v>0</v>
      </c>
    </row>
    <row r="751" spans="7:9" x14ac:dyDescent="0.25">
      <c r="G751" s="58" t="s">
        <v>135</v>
      </c>
      <c r="H751" s="57">
        <v>440</v>
      </c>
      <c r="I751" s="57">
        <v>468</v>
      </c>
    </row>
    <row r="752" spans="7:9" x14ac:dyDescent="0.25">
      <c r="G752" s="52" t="s">
        <v>70</v>
      </c>
      <c r="H752" s="53">
        <v>4865</v>
      </c>
      <c r="I752" s="53">
        <v>4521</v>
      </c>
    </row>
    <row r="753" spans="7:9" x14ac:dyDescent="0.25">
      <c r="G753" s="54" t="s">
        <v>94</v>
      </c>
      <c r="H753" s="55">
        <v>4865</v>
      </c>
      <c r="I753" s="55">
        <v>4521</v>
      </c>
    </row>
    <row r="754" spans="7:9" x14ac:dyDescent="0.25">
      <c r="G754" s="58" t="s">
        <v>136</v>
      </c>
      <c r="H754" s="57">
        <v>600</v>
      </c>
      <c r="I754" s="57">
        <v>600</v>
      </c>
    </row>
    <row r="755" spans="7:9" x14ac:dyDescent="0.25">
      <c r="G755" s="58" t="s">
        <v>133</v>
      </c>
      <c r="H755" s="57">
        <v>2500</v>
      </c>
      <c r="I755" s="57">
        <v>2386</v>
      </c>
    </row>
    <row r="756" spans="7:9" x14ac:dyDescent="0.25">
      <c r="G756" s="58" t="s">
        <v>134</v>
      </c>
      <c r="H756" s="57">
        <v>200</v>
      </c>
      <c r="I756" s="57">
        <v>200</v>
      </c>
    </row>
    <row r="757" spans="7:9" x14ac:dyDescent="0.25">
      <c r="G757" s="58" t="s">
        <v>135</v>
      </c>
      <c r="H757" s="57">
        <v>1565</v>
      </c>
      <c r="I757" s="57">
        <v>1335</v>
      </c>
    </row>
    <row r="758" spans="7:9" x14ac:dyDescent="0.25">
      <c r="G758" s="52" t="s">
        <v>64</v>
      </c>
      <c r="H758" s="53">
        <v>1231</v>
      </c>
      <c r="I758" s="53">
        <v>636</v>
      </c>
    </row>
    <row r="759" spans="7:9" x14ac:dyDescent="0.25">
      <c r="G759" s="54" t="s">
        <v>65</v>
      </c>
      <c r="H759" s="55">
        <v>1231</v>
      </c>
      <c r="I759" s="55">
        <v>636</v>
      </c>
    </row>
    <row r="760" spans="7:9" x14ac:dyDescent="0.25">
      <c r="G760" s="58" t="s">
        <v>136</v>
      </c>
      <c r="H760" s="57">
        <v>331</v>
      </c>
      <c r="I760" s="57">
        <v>236</v>
      </c>
    </row>
    <row r="761" spans="7:9" x14ac:dyDescent="0.25">
      <c r="G761" s="58" t="s">
        <v>133</v>
      </c>
      <c r="H761" s="57">
        <v>0</v>
      </c>
      <c r="I761" s="57">
        <v>0</v>
      </c>
    </row>
    <row r="762" spans="7:9" x14ac:dyDescent="0.25">
      <c r="G762" s="58" t="s">
        <v>134</v>
      </c>
      <c r="H762" s="57">
        <v>0</v>
      </c>
      <c r="I762" s="57">
        <v>0</v>
      </c>
    </row>
    <row r="763" spans="7:9" x14ac:dyDescent="0.25">
      <c r="G763" s="58" t="s">
        <v>135</v>
      </c>
      <c r="H763" s="57">
        <v>900</v>
      </c>
      <c r="I763" s="57">
        <v>400</v>
      </c>
    </row>
    <row r="764" spans="7:9" x14ac:dyDescent="0.25">
      <c r="G764" s="52" t="s">
        <v>43</v>
      </c>
      <c r="H764" s="53">
        <v>900</v>
      </c>
      <c r="I764" s="53">
        <v>900</v>
      </c>
    </row>
    <row r="765" spans="7:9" x14ac:dyDescent="0.25">
      <c r="G765" s="54" t="s">
        <v>41</v>
      </c>
      <c r="H765" s="55">
        <v>900</v>
      </c>
      <c r="I765" s="55">
        <v>900</v>
      </c>
    </row>
    <row r="766" spans="7:9" x14ac:dyDescent="0.25">
      <c r="G766" s="58" t="s">
        <v>136</v>
      </c>
      <c r="H766" s="57">
        <v>100</v>
      </c>
      <c r="I766" s="57">
        <v>100</v>
      </c>
    </row>
    <row r="767" spans="7:9" x14ac:dyDescent="0.25">
      <c r="G767" s="58" t="s">
        <v>133</v>
      </c>
      <c r="H767" s="57">
        <v>0</v>
      </c>
      <c r="I767" s="57">
        <v>0</v>
      </c>
    </row>
    <row r="768" spans="7:9" x14ac:dyDescent="0.25">
      <c r="G768" s="58" t="s">
        <v>134</v>
      </c>
      <c r="H768" s="57">
        <v>0</v>
      </c>
      <c r="I768" s="57">
        <v>0</v>
      </c>
    </row>
    <row r="769" spans="7:9" x14ac:dyDescent="0.25">
      <c r="G769" s="58" t="s">
        <v>135</v>
      </c>
      <c r="H769" s="57">
        <v>800</v>
      </c>
      <c r="I769" s="57">
        <v>800</v>
      </c>
    </row>
    <row r="770" spans="7:9" x14ac:dyDescent="0.25">
      <c r="G770" s="52" t="s">
        <v>27</v>
      </c>
      <c r="H770" s="53">
        <v>2365</v>
      </c>
      <c r="I770" s="53">
        <v>2587</v>
      </c>
    </row>
    <row r="771" spans="7:9" x14ac:dyDescent="0.25">
      <c r="G771" s="54" t="s">
        <v>107</v>
      </c>
      <c r="H771" s="55">
        <v>1585</v>
      </c>
      <c r="I771" s="55">
        <v>1733</v>
      </c>
    </row>
    <row r="772" spans="7:9" x14ac:dyDescent="0.25">
      <c r="G772" s="58" t="s">
        <v>136</v>
      </c>
      <c r="H772" s="57">
        <v>647</v>
      </c>
      <c r="I772" s="57">
        <v>695</v>
      </c>
    </row>
    <row r="773" spans="7:9" x14ac:dyDescent="0.25">
      <c r="G773" s="58" t="s">
        <v>133</v>
      </c>
      <c r="H773" s="57">
        <v>201</v>
      </c>
      <c r="I773" s="57">
        <v>201</v>
      </c>
    </row>
    <row r="774" spans="7:9" x14ac:dyDescent="0.25">
      <c r="G774" s="58" t="s">
        <v>134</v>
      </c>
      <c r="H774" s="57">
        <v>67</v>
      </c>
      <c r="I774" s="57">
        <v>67</v>
      </c>
    </row>
    <row r="775" spans="7:9" x14ac:dyDescent="0.25">
      <c r="G775" s="58" t="s">
        <v>135</v>
      </c>
      <c r="H775" s="57">
        <v>670</v>
      </c>
      <c r="I775" s="57">
        <v>770</v>
      </c>
    </row>
    <row r="776" spans="7:9" x14ac:dyDescent="0.25">
      <c r="G776" s="54" t="s">
        <v>72</v>
      </c>
      <c r="H776" s="55">
        <v>780</v>
      </c>
      <c r="I776" s="55">
        <v>853</v>
      </c>
    </row>
    <row r="777" spans="7:9" x14ac:dyDescent="0.25">
      <c r="G777" s="58" t="s">
        <v>136</v>
      </c>
      <c r="H777" s="57">
        <v>318</v>
      </c>
      <c r="I777" s="57">
        <v>342</v>
      </c>
    </row>
    <row r="778" spans="7:9" x14ac:dyDescent="0.25">
      <c r="G778" s="58" t="s">
        <v>133</v>
      </c>
      <c r="H778" s="57">
        <v>99</v>
      </c>
      <c r="I778" s="57">
        <v>99</v>
      </c>
    </row>
    <row r="779" spans="7:9" x14ac:dyDescent="0.25">
      <c r="G779" s="58" t="s">
        <v>134</v>
      </c>
      <c r="H779" s="57">
        <v>33</v>
      </c>
      <c r="I779" s="57">
        <v>33</v>
      </c>
    </row>
    <row r="780" spans="7:9" x14ac:dyDescent="0.25">
      <c r="G780" s="58" t="s">
        <v>135</v>
      </c>
      <c r="H780" s="57">
        <v>330</v>
      </c>
      <c r="I780" s="57">
        <v>379</v>
      </c>
    </row>
    <row r="781" spans="7:9" x14ac:dyDescent="0.25">
      <c r="G781" s="52" t="s">
        <v>14</v>
      </c>
      <c r="H781" s="53">
        <v>1750</v>
      </c>
      <c r="I781" s="53">
        <v>1600</v>
      </c>
    </row>
    <row r="782" spans="7:9" x14ac:dyDescent="0.25">
      <c r="G782" s="54" t="s">
        <v>41</v>
      </c>
      <c r="H782" s="55">
        <v>612</v>
      </c>
      <c r="I782" s="55">
        <v>560</v>
      </c>
    </row>
    <row r="783" spans="7:9" x14ac:dyDescent="0.25">
      <c r="G783" s="58" t="s">
        <v>136</v>
      </c>
      <c r="H783" s="57">
        <v>70</v>
      </c>
      <c r="I783" s="57">
        <v>70</v>
      </c>
    </row>
    <row r="784" spans="7:9" x14ac:dyDescent="0.25">
      <c r="G784" s="58" t="s">
        <v>133</v>
      </c>
      <c r="H784" s="57">
        <v>420</v>
      </c>
      <c r="I784" s="57">
        <v>420</v>
      </c>
    </row>
    <row r="785" spans="7:9" x14ac:dyDescent="0.25">
      <c r="G785" s="58" t="s">
        <v>134</v>
      </c>
      <c r="H785" s="57">
        <v>0</v>
      </c>
      <c r="I785" s="57">
        <v>0</v>
      </c>
    </row>
    <row r="786" spans="7:9" x14ac:dyDescent="0.25">
      <c r="G786" s="58" t="s">
        <v>135</v>
      </c>
      <c r="H786" s="57">
        <v>122</v>
      </c>
      <c r="I786" s="57">
        <v>70</v>
      </c>
    </row>
    <row r="787" spans="7:9" x14ac:dyDescent="0.25">
      <c r="G787" s="54" t="s">
        <v>11</v>
      </c>
      <c r="H787" s="55">
        <v>1137</v>
      </c>
      <c r="I787" s="55">
        <v>1040</v>
      </c>
    </row>
    <row r="788" spans="7:9" x14ac:dyDescent="0.25">
      <c r="G788" s="58" t="s">
        <v>136</v>
      </c>
      <c r="H788" s="57">
        <v>130</v>
      </c>
      <c r="I788" s="57">
        <v>130</v>
      </c>
    </row>
    <row r="789" spans="7:9" x14ac:dyDescent="0.25">
      <c r="G789" s="58" t="s">
        <v>133</v>
      </c>
      <c r="H789" s="57">
        <v>780</v>
      </c>
      <c r="I789" s="57">
        <v>780</v>
      </c>
    </row>
    <row r="790" spans="7:9" x14ac:dyDescent="0.25">
      <c r="G790" s="58" t="s">
        <v>134</v>
      </c>
      <c r="H790" s="57">
        <v>0</v>
      </c>
      <c r="I790" s="57">
        <v>0</v>
      </c>
    </row>
    <row r="791" spans="7:9" x14ac:dyDescent="0.25">
      <c r="G791" s="58" t="s">
        <v>135</v>
      </c>
      <c r="H791" s="57">
        <v>227</v>
      </c>
      <c r="I791" s="57">
        <v>130</v>
      </c>
    </row>
    <row r="792" spans="7:9" x14ac:dyDescent="0.25">
      <c r="G792" s="52" t="s">
        <v>39</v>
      </c>
      <c r="H792" s="53">
        <v>128</v>
      </c>
      <c r="I792" s="53">
        <v>156</v>
      </c>
    </row>
    <row r="793" spans="7:9" x14ac:dyDescent="0.25">
      <c r="G793" s="54" t="s">
        <v>38</v>
      </c>
      <c r="H793" s="55">
        <v>128</v>
      </c>
      <c r="I793" s="55">
        <v>156</v>
      </c>
    </row>
    <row r="794" spans="7:9" x14ac:dyDescent="0.25">
      <c r="G794" s="58" t="s">
        <v>136</v>
      </c>
      <c r="H794" s="57">
        <v>84</v>
      </c>
      <c r="I794" s="57">
        <v>56</v>
      </c>
    </row>
    <row r="795" spans="7:9" x14ac:dyDescent="0.25">
      <c r="G795" s="58" t="s">
        <v>133</v>
      </c>
      <c r="H795" s="57">
        <v>0</v>
      </c>
      <c r="I795" s="57">
        <v>0</v>
      </c>
    </row>
    <row r="796" spans="7:9" x14ac:dyDescent="0.25">
      <c r="G796" s="58" t="s">
        <v>134</v>
      </c>
      <c r="H796" s="57">
        <v>0</v>
      </c>
      <c r="I796" s="57">
        <v>0</v>
      </c>
    </row>
    <row r="797" spans="7:9" x14ac:dyDescent="0.25">
      <c r="G797" s="58" t="s">
        <v>135</v>
      </c>
      <c r="H797" s="57">
        <v>44</v>
      </c>
      <c r="I797" s="57">
        <v>100</v>
      </c>
    </row>
    <row r="798" spans="7:9" x14ac:dyDescent="0.25">
      <c r="G798" s="52" t="s">
        <v>77</v>
      </c>
      <c r="H798" s="53">
        <v>6000</v>
      </c>
      <c r="I798" s="53">
        <v>5542</v>
      </c>
    </row>
    <row r="799" spans="7:9" x14ac:dyDescent="0.25">
      <c r="G799" s="54" t="s">
        <v>75</v>
      </c>
      <c r="H799" s="55">
        <v>4156</v>
      </c>
      <c r="I799" s="55">
        <v>3838</v>
      </c>
    </row>
    <row r="800" spans="7:9" x14ac:dyDescent="0.25">
      <c r="G800" s="58" t="s">
        <v>136</v>
      </c>
      <c r="H800" s="57">
        <v>703</v>
      </c>
      <c r="I800" s="57">
        <v>631</v>
      </c>
    </row>
    <row r="801" spans="7:9" x14ac:dyDescent="0.25">
      <c r="G801" s="58" t="s">
        <v>133</v>
      </c>
      <c r="H801" s="57">
        <v>1523</v>
      </c>
      <c r="I801" s="57">
        <v>1454</v>
      </c>
    </row>
    <row r="802" spans="7:9" x14ac:dyDescent="0.25">
      <c r="G802" s="58" t="s">
        <v>134</v>
      </c>
      <c r="H802" s="57">
        <v>0</v>
      </c>
      <c r="I802" s="57">
        <v>0</v>
      </c>
    </row>
    <row r="803" spans="7:9" x14ac:dyDescent="0.25">
      <c r="G803" s="58" t="s">
        <v>135</v>
      </c>
      <c r="H803" s="57">
        <v>1929</v>
      </c>
      <c r="I803" s="57">
        <v>1752</v>
      </c>
    </row>
    <row r="804" spans="7:9" x14ac:dyDescent="0.25">
      <c r="G804" s="54" t="s">
        <v>94</v>
      </c>
      <c r="H804" s="55">
        <v>1844</v>
      </c>
      <c r="I804" s="55">
        <v>1704</v>
      </c>
    </row>
    <row r="805" spans="7:9" x14ac:dyDescent="0.25">
      <c r="G805" s="58" t="s">
        <v>136</v>
      </c>
      <c r="H805" s="57">
        <v>311</v>
      </c>
      <c r="I805" s="57">
        <v>280</v>
      </c>
    </row>
    <row r="806" spans="7:9" x14ac:dyDescent="0.25">
      <c r="G806" s="58" t="s">
        <v>133</v>
      </c>
      <c r="H806" s="57">
        <v>676</v>
      </c>
      <c r="I806" s="57">
        <v>645</v>
      </c>
    </row>
    <row r="807" spans="7:9" x14ac:dyDescent="0.25">
      <c r="G807" s="58" t="s">
        <v>134</v>
      </c>
      <c r="H807" s="57">
        <v>0</v>
      </c>
      <c r="I807" s="57">
        <v>0</v>
      </c>
    </row>
    <row r="808" spans="7:9" x14ac:dyDescent="0.25">
      <c r="G808" s="58" t="s">
        <v>135</v>
      </c>
      <c r="H808" s="57">
        <v>856</v>
      </c>
      <c r="I808" s="57">
        <v>778</v>
      </c>
    </row>
    <row r="809" spans="7:9" x14ac:dyDescent="0.25">
      <c r="G809" s="52" t="s">
        <v>103</v>
      </c>
      <c r="H809" s="53">
        <v>575</v>
      </c>
      <c r="I809" s="53">
        <v>600</v>
      </c>
    </row>
    <row r="810" spans="7:9" x14ac:dyDescent="0.25">
      <c r="G810" s="54" t="s">
        <v>100</v>
      </c>
      <c r="H810" s="55">
        <v>575</v>
      </c>
      <c r="I810" s="55">
        <v>600</v>
      </c>
    </row>
    <row r="811" spans="7:9" x14ac:dyDescent="0.25">
      <c r="G811" s="58" t="s">
        <v>136</v>
      </c>
      <c r="H811" s="57">
        <v>75</v>
      </c>
      <c r="I811" s="57">
        <v>100</v>
      </c>
    </row>
    <row r="812" spans="7:9" x14ac:dyDescent="0.25">
      <c r="G812" s="58" t="s">
        <v>133</v>
      </c>
      <c r="H812" s="57">
        <v>0</v>
      </c>
      <c r="I812" s="57">
        <v>0</v>
      </c>
    </row>
    <row r="813" spans="7:9" x14ac:dyDescent="0.25">
      <c r="G813" s="58" t="s">
        <v>134</v>
      </c>
      <c r="H813" s="57">
        <v>0</v>
      </c>
      <c r="I813" s="57">
        <v>0</v>
      </c>
    </row>
    <row r="814" spans="7:9" x14ac:dyDescent="0.25">
      <c r="G814" s="58" t="s">
        <v>135</v>
      </c>
      <c r="H814" s="57">
        <v>500</v>
      </c>
      <c r="I814" s="57">
        <v>500</v>
      </c>
    </row>
    <row r="815" spans="7:9" x14ac:dyDescent="0.25">
      <c r="G815" s="59" t="s">
        <v>120</v>
      </c>
      <c r="H815" s="55">
        <v>254051</v>
      </c>
      <c r="I815" s="55">
        <v>242297</v>
      </c>
    </row>
    <row r="817" spans="7:9" x14ac:dyDescent="0.25">
      <c r="G817" s="72" t="s">
        <v>122</v>
      </c>
      <c r="H817" s="43">
        <v>254051</v>
      </c>
      <c r="I817" s="43">
        <v>242297</v>
      </c>
    </row>
    <row r="818" spans="7:9" x14ac:dyDescent="0.25">
      <c r="G818" s="72" t="s">
        <v>121</v>
      </c>
      <c r="H818" s="43">
        <v>35000</v>
      </c>
      <c r="I818" s="43">
        <v>35000</v>
      </c>
    </row>
    <row r="819" spans="7:9" x14ac:dyDescent="0.25">
      <c r="G819" s="73" t="s">
        <v>169</v>
      </c>
      <c r="H819" s="75">
        <v>289051</v>
      </c>
      <c r="I819" s="75">
        <v>277297</v>
      </c>
    </row>
  </sheetData>
  <mergeCells count="2">
    <mergeCell ref="G2:I2"/>
    <mergeCell ref="B3:D3"/>
  </mergeCells>
  <printOptions horizontalCentered="1" verticalCentered="1"/>
  <pageMargins left="0" right="0" top="0" bottom="0" header="0" footer="0"/>
  <pageSetup paperSize="9" scale="54" fitToHeight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F32B74F3E55E94BB18CDE3B45E2A385" ma:contentTypeVersion="1" ma:contentTypeDescription="Yeni belge oluşturun." ma:contentTypeScope="" ma:versionID="153bd0db2194afc519f3eba3d68446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E9F19D-2A03-47C8-AD7A-1A8D9473D5FD}"/>
</file>

<file path=customXml/itemProps2.xml><?xml version="1.0" encoding="utf-8"?>
<ds:datastoreItem xmlns:ds="http://schemas.openxmlformats.org/officeDocument/2006/customXml" ds:itemID="{1F1E5F54-C9D5-4483-B3D0-3C311559EE27}"/>
</file>

<file path=customXml/itemProps3.xml><?xml version="1.0" encoding="utf-8"?>
<ds:datastoreItem xmlns:ds="http://schemas.openxmlformats.org/officeDocument/2006/customXml" ds:itemID="{6C63E1CB-A9FE-4311-8405-2653AD145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7</vt:i4>
      </vt:variant>
    </vt:vector>
  </HeadingPairs>
  <TitlesOfParts>
    <vt:vector size="17" baseType="lpstr">
      <vt:lpstr>ÖZET TABLO2</vt:lpstr>
      <vt:lpstr>Sayfa7</vt:lpstr>
      <vt:lpstr>Sayfa6</vt:lpstr>
      <vt:lpstr>il havza orijinal</vt:lpstr>
      <vt:lpstr>il havza düzenli</vt:lpstr>
      <vt:lpstr>dağılım-dekar</vt:lpstr>
      <vt:lpstr>Sayfa8</vt:lpstr>
      <vt:lpstr>İL TOPLAM</vt:lpstr>
      <vt:lpstr>İL FAALİYET TOPLAM</vt:lpstr>
      <vt:lpstr>HAVZA BAZLI DAĞILIM</vt:lpstr>
      <vt:lpstr>'dağılım-dekar'!Yazdırma_Alanı</vt:lpstr>
      <vt:lpstr>'HAVZA BAZLI DAĞILIM'!Yazdırma_Alanı</vt:lpstr>
      <vt:lpstr>'İL FAALİYET TOPLAM'!Yazdırma_Alanı</vt:lpstr>
      <vt:lpstr>'il havza orijinal'!Yazdırma_Alanı</vt:lpstr>
      <vt:lpstr>'İL TOPLAM'!Yazdırma_Alanı</vt:lpstr>
      <vt:lpstr>'ÖZET TABLO2'!Yazdırma_Alanı</vt:lpstr>
      <vt:lpstr>Sayfa8!Yazdırma_Alanı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2019-02-05T12:47:20Z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0x010100CF32B74F3E55E94BB18CDE3B45E2A385</vt:lpwstr>
  </property>
</Properties>
</file>