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3\"/>
    </mc:Choice>
  </mc:AlternateContent>
  <bookViews>
    <workbookView xWindow="165" yWindow="375" windowWidth="17670" windowHeight="7545"/>
  </bookViews>
  <sheets>
    <sheet name="1.11 TM" sheetId="4" r:id="rId1"/>
  </sheets>
  <definedNames>
    <definedName name="_xlnm._FilterDatabase" localSheetId="0" hidden="1">'1.11 TM'!$G$1:$G$427</definedName>
    <definedName name="GENKOR">#REF!</definedName>
    <definedName name="_xlnm.Print_Area" localSheetId="0">'1.11 TM'!$A$1:$H$420</definedName>
  </definedNames>
  <calcPr calcId="152511"/>
</workbook>
</file>

<file path=xl/calcChain.xml><?xml version="1.0" encoding="utf-8"?>
<calcChain xmlns="http://schemas.openxmlformats.org/spreadsheetml/2006/main">
  <c r="F336" i="4" l="1"/>
  <c r="H395" i="4" l="1"/>
  <c r="H387" i="4"/>
  <c r="G337" i="4"/>
  <c r="H337" i="4"/>
  <c r="H320" i="4"/>
  <c r="H313" i="4"/>
  <c r="H300" i="4"/>
  <c r="H275" i="4"/>
  <c r="H236" i="4"/>
  <c r="H195" i="4"/>
  <c r="H184" i="4"/>
  <c r="H93" i="4"/>
  <c r="H7" i="4"/>
  <c r="H6" i="4" l="1"/>
  <c r="H336" i="4"/>
</calcChain>
</file>

<file path=xl/sharedStrings.xml><?xml version="1.0" encoding="utf-8"?>
<sst xmlns="http://schemas.openxmlformats.org/spreadsheetml/2006/main" count="674" uniqueCount="347">
  <si>
    <t>(1) İstatistiki Bölge Birimleri Sınıflaması.</t>
  </si>
  <si>
    <t xml:space="preserve">İbreli Ağaç Türleri </t>
  </si>
  <si>
    <t xml:space="preserve">Yapraklı Ağaç Türleri </t>
  </si>
  <si>
    <t>Denizli</t>
  </si>
  <si>
    <t>Isparta</t>
  </si>
  <si>
    <t>Balıkesir</t>
  </si>
  <si>
    <t>Yenice-Asar</t>
  </si>
  <si>
    <t>Adana</t>
  </si>
  <si>
    <t>Amasya</t>
  </si>
  <si>
    <t>Bolu</t>
  </si>
  <si>
    <t>Kahramanmaraş</t>
  </si>
  <si>
    <t>Kastamonu</t>
  </si>
  <si>
    <r>
      <t>Karaçam_</t>
    </r>
    <r>
      <rPr>
        <b/>
        <i/>
        <sz val="8"/>
        <rFont val="Tahoma"/>
        <family val="2"/>
        <charset val="162"/>
      </rPr>
      <t>Pinus nigra</t>
    </r>
  </si>
  <si>
    <t>Antalya</t>
  </si>
  <si>
    <r>
      <t>Fıstıkçamı_</t>
    </r>
    <r>
      <rPr>
        <b/>
        <i/>
        <sz val="8"/>
        <rFont val="Tahoma"/>
        <family val="2"/>
        <charset val="162"/>
      </rPr>
      <t>Pinus pinea</t>
    </r>
  </si>
  <si>
    <r>
      <t>Kızılçam_</t>
    </r>
    <r>
      <rPr>
        <b/>
        <i/>
        <sz val="8"/>
        <rFont val="Tahoma"/>
        <family val="2"/>
        <charset val="162"/>
      </rPr>
      <t>Pinus brutia</t>
    </r>
  </si>
  <si>
    <r>
      <t>Sarıçam_</t>
    </r>
    <r>
      <rPr>
        <b/>
        <i/>
        <sz val="8"/>
        <rFont val="Tahoma"/>
        <family val="2"/>
        <charset val="162"/>
      </rPr>
      <t>Pinus Sylvestris</t>
    </r>
  </si>
  <si>
    <r>
      <t>Sedir_</t>
    </r>
    <r>
      <rPr>
        <b/>
        <i/>
        <sz val="8"/>
        <rFont val="Tahoma"/>
        <family val="2"/>
        <charset val="162"/>
      </rPr>
      <t>Cedrus libani</t>
    </r>
  </si>
  <si>
    <r>
      <t>Uludağ Göknarı_</t>
    </r>
    <r>
      <rPr>
        <b/>
        <i/>
        <sz val="8"/>
        <rFont val="Tahoma"/>
        <family val="2"/>
        <charset val="162"/>
      </rPr>
      <t>Abies bornmulleriana</t>
    </r>
  </si>
  <si>
    <r>
      <t>Toros Göknarı_</t>
    </r>
    <r>
      <rPr>
        <b/>
        <i/>
        <sz val="8"/>
        <rFont val="Tahoma"/>
        <family val="2"/>
        <charset val="162"/>
      </rPr>
      <t>Abies cilicica</t>
    </r>
  </si>
  <si>
    <r>
      <t>Kazdağı Göknarı_</t>
    </r>
    <r>
      <rPr>
        <b/>
        <i/>
        <sz val="8"/>
        <rFont val="Tahoma"/>
        <family val="2"/>
        <charset val="162"/>
      </rPr>
      <t>Abies equitrojani</t>
    </r>
  </si>
  <si>
    <r>
      <t>Boylu Ardıç_</t>
    </r>
    <r>
      <rPr>
        <b/>
        <i/>
        <sz val="8"/>
        <rFont val="Tahoma"/>
        <family val="2"/>
        <charset val="162"/>
      </rPr>
      <t>Juniperus excelca</t>
    </r>
  </si>
  <si>
    <r>
      <t>Doğu Kayını_</t>
    </r>
    <r>
      <rPr>
        <b/>
        <i/>
        <sz val="8"/>
        <rFont val="Tahoma"/>
        <family val="2"/>
        <charset val="162"/>
      </rPr>
      <t>Fagus orientalis</t>
    </r>
  </si>
  <si>
    <r>
      <t>Doğu Ladini_</t>
    </r>
    <r>
      <rPr>
        <b/>
        <i/>
        <sz val="8"/>
        <rFont val="Tahoma"/>
        <family val="2"/>
        <charset val="162"/>
      </rPr>
      <t>Picea Orientalis</t>
    </r>
  </si>
  <si>
    <r>
      <t>Saçlı Meşe_</t>
    </r>
    <r>
      <rPr>
        <b/>
        <i/>
        <sz val="8"/>
        <rFont val="Tahoma"/>
        <family val="2"/>
        <charset val="162"/>
      </rPr>
      <t>Quercus cerris</t>
    </r>
  </si>
  <si>
    <r>
      <t xml:space="preserve"> Sapsız Meşe_</t>
    </r>
    <r>
      <rPr>
        <b/>
        <i/>
        <sz val="8"/>
        <rFont val="Tahoma"/>
        <family val="2"/>
        <charset val="162"/>
      </rPr>
      <t>Quercus petraea</t>
    </r>
  </si>
  <si>
    <r>
      <t>Kasnak Meşesi_</t>
    </r>
    <r>
      <rPr>
        <b/>
        <i/>
        <sz val="8"/>
        <rFont val="Tahoma"/>
        <family val="2"/>
        <charset val="162"/>
      </rPr>
      <t>Quercus vulcanica</t>
    </r>
  </si>
  <si>
    <r>
      <t>Kayın Gövdeli Akçaağaç_</t>
    </r>
    <r>
      <rPr>
        <b/>
        <i/>
        <sz val="8"/>
        <rFont val="Tahoma"/>
        <family val="2"/>
        <charset val="162"/>
      </rPr>
      <t>Acer trautvetteri</t>
    </r>
  </si>
  <si>
    <r>
      <t>Servi_</t>
    </r>
    <r>
      <rPr>
        <b/>
        <i/>
        <sz val="8"/>
        <rFont val="Tahoma"/>
        <family val="2"/>
        <charset val="162"/>
      </rPr>
      <t>Cupressus sempervirens</t>
    </r>
  </si>
  <si>
    <r>
      <t>Sığla_</t>
    </r>
    <r>
      <rPr>
        <b/>
        <i/>
        <sz val="8"/>
        <rFont val="Tahoma"/>
        <family val="2"/>
        <charset val="162"/>
      </rPr>
      <t>Liquidambar orientalis</t>
    </r>
  </si>
  <si>
    <r>
      <t>Kestane_</t>
    </r>
    <r>
      <rPr>
        <b/>
        <i/>
        <sz val="8"/>
        <rFont val="Tahoma"/>
        <family val="2"/>
        <charset val="162"/>
      </rPr>
      <t>Castanea sativa</t>
    </r>
  </si>
  <si>
    <r>
      <t>Çınar_</t>
    </r>
    <r>
      <rPr>
        <b/>
        <i/>
        <sz val="8"/>
        <rFont val="Tahoma"/>
        <family val="2"/>
        <charset val="162"/>
      </rPr>
      <t>Platanus orientalis</t>
    </r>
  </si>
  <si>
    <r>
      <t>Gümüşi Ihlamur_</t>
    </r>
    <r>
      <rPr>
        <b/>
        <i/>
        <sz val="8"/>
        <rFont val="Tahoma"/>
        <family val="2"/>
        <charset val="162"/>
      </rPr>
      <t>Tilia tomentosa</t>
    </r>
  </si>
  <si>
    <r>
      <t>Dişbudak_</t>
    </r>
    <r>
      <rPr>
        <b/>
        <i/>
        <sz val="8"/>
        <rFont val="Tahoma"/>
        <family val="2"/>
        <charset val="162"/>
      </rPr>
      <t>Fraxinus angustifolia</t>
    </r>
  </si>
  <si>
    <r>
      <t>Titrek Kavak_</t>
    </r>
    <r>
      <rPr>
        <b/>
        <i/>
        <sz val="8"/>
        <rFont val="Tahoma"/>
        <family val="2"/>
        <charset val="162"/>
      </rPr>
      <t>Populus tremula</t>
    </r>
  </si>
  <si>
    <t>Pos-Soğukoluk</t>
  </si>
  <si>
    <t>Alanya-Söğüt</t>
  </si>
  <si>
    <t>Gündoğmuş-Eskibağ</t>
  </si>
  <si>
    <t>Alaçam-Değirmeneğrek</t>
  </si>
  <si>
    <t>Kalkım-Kalkım</t>
  </si>
  <si>
    <t>Kalkım-Sarıot</t>
  </si>
  <si>
    <t>Balıkesir-Korucu</t>
  </si>
  <si>
    <t>Denizli-Kocabaş</t>
  </si>
  <si>
    <t>Denizli-Denizli</t>
  </si>
  <si>
    <t>Sütçüler-Tota</t>
  </si>
  <si>
    <t>Andırın-Akifiye</t>
  </si>
  <si>
    <t>Göksun-Göksun</t>
  </si>
  <si>
    <t>Kargı-Erenlerkos</t>
  </si>
  <si>
    <t>Mudurnu-Sarpuncuk</t>
  </si>
  <si>
    <t>Karadere-Karadere</t>
  </si>
  <si>
    <t>Alaçam-Gölcük</t>
  </si>
  <si>
    <t>Edremit-Zeytinli</t>
  </si>
  <si>
    <t>Bayramiç-Karaköy</t>
  </si>
  <si>
    <t>Bigadiç-Aktuzla</t>
  </si>
  <si>
    <t>Mengen-Daren</t>
  </si>
  <si>
    <t>Kozan-Meydan</t>
  </si>
  <si>
    <t>Gazipaşa-Doğanca</t>
  </si>
  <si>
    <t>Ankara</t>
  </si>
  <si>
    <t>Nallıhan-Uluhan</t>
  </si>
  <si>
    <t>Vezirköprü-Narlısaray</t>
  </si>
  <si>
    <t>Kargı-Kargı</t>
  </si>
  <si>
    <t>Kızılcahamam-Kızaılcahamam</t>
  </si>
  <si>
    <t>Çerkeş-İsmetpaşa</t>
  </si>
  <si>
    <t>Bursa</t>
  </si>
  <si>
    <t>Araç-Araç</t>
  </si>
  <si>
    <t>Daday-Çamlıbel</t>
  </si>
  <si>
    <t>Zonguldak</t>
  </si>
  <si>
    <t>Dirgine-Dirgine</t>
  </si>
  <si>
    <t>Dirgine-Gölcük</t>
  </si>
  <si>
    <t>Denizli-Buldan</t>
  </si>
  <si>
    <t>Uşak-Çatak</t>
  </si>
  <si>
    <t>Muğla</t>
  </si>
  <si>
    <t>Nazilli-Sarıcaova</t>
  </si>
  <si>
    <t>Antakya-Uluçınar</t>
  </si>
  <si>
    <t>Kütahya</t>
  </si>
  <si>
    <t>Tavşanlı-Balıköy</t>
  </si>
  <si>
    <t>Tavşanlı-Alabarda</t>
  </si>
  <si>
    <t>Simav-Kicir</t>
  </si>
  <si>
    <t>Simav-Aksaz</t>
  </si>
  <si>
    <t>Kütahya-Altıntaş</t>
  </si>
  <si>
    <t>Feke-Bahçecik</t>
  </si>
  <si>
    <t>Ayancık-Çangal</t>
  </si>
  <si>
    <t>Tavşanlı-Tavşanlı</t>
  </si>
  <si>
    <t>Yılanlı-Yılanlı</t>
  </si>
  <si>
    <t>Vezirköprü-Kunduz_Sarıçiçek</t>
  </si>
  <si>
    <t>Eskere-Çiçekli</t>
  </si>
  <si>
    <t>Kemer-Yapraktepe</t>
  </si>
  <si>
    <t>Bursa-Bursa</t>
  </si>
  <si>
    <t>M.K.Paşa-Burhandağ</t>
  </si>
  <si>
    <t>Keles-Sorgun</t>
  </si>
  <si>
    <t>Simav-Korucuk</t>
  </si>
  <si>
    <t>Simav-Alasöğüt</t>
  </si>
  <si>
    <t>Domaniç-Dereçarşamba</t>
  </si>
  <si>
    <t>İzmir</t>
  </si>
  <si>
    <t>Bayındır-Ovacık</t>
  </si>
  <si>
    <t>Gördes-Güneşli</t>
  </si>
  <si>
    <t>Gölhisar-Gölhisar</t>
  </si>
  <si>
    <t>Göksun-B.Çamurlu</t>
  </si>
  <si>
    <t>Eskişehir</t>
  </si>
  <si>
    <t>Afyon-Hocalar</t>
  </si>
  <si>
    <t>Afyon-Sinanpaşa</t>
  </si>
  <si>
    <t>Konya</t>
  </si>
  <si>
    <t>Beyşehir-Kurucaova</t>
  </si>
  <si>
    <t>İnegöl-Boğazova</t>
  </si>
  <si>
    <t>İstanbul</t>
  </si>
  <si>
    <t>Çatalca-Binkılıç</t>
  </si>
  <si>
    <t>Çal-İnceler</t>
  </si>
  <si>
    <t>Mersin</t>
  </si>
  <si>
    <t>Erdemli-Alata</t>
  </si>
  <si>
    <t>Pos-Karsantı</t>
  </si>
  <si>
    <t>Antalya-Düzlerçamı</t>
  </si>
  <si>
    <t>Gündoğmuş-Güzelbağ</t>
  </si>
  <si>
    <t>Kaş-Lengüme</t>
  </si>
  <si>
    <t>Serik-Pınargözü</t>
  </si>
  <si>
    <t>Bucak-Bucak</t>
  </si>
  <si>
    <t>Sütçüler-Karadağ</t>
  </si>
  <si>
    <t>Kahramanmaraş-Suçatı</t>
  </si>
  <si>
    <t>Marmaris-Çetibeli</t>
  </si>
  <si>
    <t>Muğla-Ula</t>
  </si>
  <si>
    <t>Yılanlı-Boyalı</t>
  </si>
  <si>
    <t>Anamur-Gökçesu</t>
  </si>
  <si>
    <t>Gülnar-Pembecik</t>
  </si>
  <si>
    <t>Tarsus-Buladan</t>
  </si>
  <si>
    <t>Erdemli-Tömük</t>
  </si>
  <si>
    <t>Mersin-Davultepe</t>
  </si>
  <si>
    <t>Mersin-Fındıkpınarı</t>
  </si>
  <si>
    <t>Silifke-Yeşilovacık</t>
  </si>
  <si>
    <t>Erdemli-Erdemli</t>
  </si>
  <si>
    <t>Sındırgı-Seydan</t>
  </si>
  <si>
    <t>Ayvacık-Baharlar</t>
  </si>
  <si>
    <t>Ayvacık-Ezine</t>
  </si>
  <si>
    <t>M.K.Paşa-Çaltılıbük</t>
  </si>
  <si>
    <t>Bucak-Pamucak</t>
  </si>
  <si>
    <t>Antakya-Yayladağı</t>
  </si>
  <si>
    <t>Alanya-Kargı</t>
  </si>
  <si>
    <t>Kumluca-Kumluca</t>
  </si>
  <si>
    <t>Çameli-Göldağ</t>
  </si>
  <si>
    <t>Sütçüler-Söğütdağı</t>
  </si>
  <si>
    <t>Gördes-Şahinkaya</t>
  </si>
  <si>
    <t xml:space="preserve">Antalya-Olimpos Mp. </t>
  </si>
  <si>
    <t>Anamur-Çaltıbükü</t>
  </si>
  <si>
    <t>Andırın-Yeşilova</t>
  </si>
  <si>
    <t>Amasya-Destek</t>
  </si>
  <si>
    <t>Akseki-Cevizli</t>
  </si>
  <si>
    <t>İzmir-Urla</t>
  </si>
  <si>
    <t>Bergama-İncecikler</t>
  </si>
  <si>
    <t>Durağan-Adadağı</t>
  </si>
  <si>
    <t>Göynük-Hacımahmut</t>
  </si>
  <si>
    <t>Acıpayam-Bozdağ</t>
  </si>
  <si>
    <t>Çameli-Boyalı</t>
  </si>
  <si>
    <t>Tavas-Kale</t>
  </si>
  <si>
    <t>Acıpayam-Kelekçi</t>
  </si>
  <si>
    <t>Köyceğiz-Ağla</t>
  </si>
  <si>
    <t>Muğla-Gökova</t>
  </si>
  <si>
    <t>Bozyazı-Tekmen</t>
  </si>
  <si>
    <t>Bozyazı-Toldağ</t>
  </si>
  <si>
    <t>Adapazarı</t>
  </si>
  <si>
    <t>Geyve-Taraklı</t>
  </si>
  <si>
    <t>Yenice-Yenice</t>
  </si>
  <si>
    <t>Bergama-Kozak</t>
  </si>
  <si>
    <t>Bafra-Yakakent</t>
  </si>
  <si>
    <t>Nallıhan-Andız</t>
  </si>
  <si>
    <t>Bigadiç-Bigadiç</t>
  </si>
  <si>
    <t>Bergama-Dikili</t>
  </si>
  <si>
    <t>Muğla-Karabörtlen</t>
  </si>
  <si>
    <t>Bucak-Melli</t>
  </si>
  <si>
    <t>Tarsus-Namrun</t>
  </si>
  <si>
    <t>Köyceğiz-Beyobası</t>
  </si>
  <si>
    <t>Milas-Ören</t>
  </si>
  <si>
    <t>Milas-Karacahisar</t>
  </si>
  <si>
    <t>Milas-Mumcular</t>
  </si>
  <si>
    <t>Durağan-Altınkaya</t>
  </si>
  <si>
    <t>Kahramanmaraş-Hartlap</t>
  </si>
  <si>
    <t>Buırsa</t>
  </si>
  <si>
    <t>Bursa-Orhangazi</t>
  </si>
  <si>
    <t>Tarsus-Karabucak</t>
  </si>
  <si>
    <t>Yalova-Armutlu</t>
  </si>
  <si>
    <t>Edremit-Burhaniye</t>
  </si>
  <si>
    <t>Balıkesir-Ilıca</t>
  </si>
  <si>
    <t>Eskipazar-Ulupınar</t>
  </si>
  <si>
    <t>Araç-Dereyayla</t>
  </si>
  <si>
    <t>Daday-Ballıdağ</t>
  </si>
  <si>
    <t>Daday-Sarıçam</t>
  </si>
  <si>
    <t>Vezirköprü-Kunduz</t>
  </si>
  <si>
    <t>Aladağ-Aladağ</t>
  </si>
  <si>
    <t>Trabzon</t>
  </si>
  <si>
    <t>Gümüşhane-Karanlıkdere</t>
  </si>
  <si>
    <t>Akyazı-Dokurcun</t>
  </si>
  <si>
    <t>Çamlıdere-Benliyayla</t>
  </si>
  <si>
    <t>Şenkaya-Şenkaya</t>
  </si>
  <si>
    <t>Sarıkamış-Karakurt</t>
  </si>
  <si>
    <t>Erzurum</t>
  </si>
  <si>
    <t>Sarıkamış-Sarıkamış</t>
  </si>
  <si>
    <t>Sarıkamış-Boyalı</t>
  </si>
  <si>
    <t>Çatacık-Değirmendere</t>
  </si>
  <si>
    <t>Giresun</t>
  </si>
  <si>
    <t>Koyulhisar-Sisorta</t>
  </si>
  <si>
    <t>Koyulhisar-Igdırdağ</t>
  </si>
  <si>
    <t>Mesudiye-Arpaalan</t>
  </si>
  <si>
    <t>Kayseri</t>
  </si>
  <si>
    <t>A. Madeni-Basçatak</t>
  </si>
  <si>
    <t>Şenkaya-Karıncadüzü</t>
  </si>
  <si>
    <t>Ilgaz-Yenice</t>
  </si>
  <si>
    <t>Artvin</t>
  </si>
  <si>
    <t>Yusufeli-Kılıçkaya</t>
  </si>
  <si>
    <t>Erzurum-İspir</t>
  </si>
  <si>
    <t>Mıhalıçcık-Çatacık</t>
  </si>
  <si>
    <t>Beypazarı-Eğriova</t>
  </si>
  <si>
    <t>Kütahya-Türkmen</t>
  </si>
  <si>
    <t>Erzincan-Refahiye</t>
  </si>
  <si>
    <r>
      <t>Sahilçamı_</t>
    </r>
    <r>
      <rPr>
        <b/>
        <i/>
        <sz val="8"/>
        <rFont val="Tahoma"/>
        <family val="2"/>
        <charset val="162"/>
      </rPr>
      <t>Pinus pinaster</t>
    </r>
  </si>
  <si>
    <t>Kocaeli-Kerpe Ars. Orm.</t>
  </si>
  <si>
    <t>Bahçeköy-Bentler</t>
  </si>
  <si>
    <t>Keşan-Korudağ</t>
  </si>
  <si>
    <t>Adapazarı-Kaynarca</t>
  </si>
  <si>
    <t>Bulancak-Bicik</t>
  </si>
  <si>
    <t>Torul-Günyüzü</t>
  </si>
  <si>
    <t>Maçka-Maçka</t>
  </si>
  <si>
    <t>Artvin-Taşlıca</t>
  </si>
  <si>
    <t>Şavsat-Veliköy</t>
  </si>
  <si>
    <t>Sürmene-Çaykara</t>
  </si>
  <si>
    <t>Borçka-Göktaş</t>
  </si>
  <si>
    <t>Yusufeli-Öğdem</t>
  </si>
  <si>
    <t>Dereli-Kümbet</t>
  </si>
  <si>
    <t>Dereli-İkisu</t>
  </si>
  <si>
    <t>Trabzon-Vakfıkebir</t>
  </si>
  <si>
    <t>Karabük-Büyükdüz</t>
  </si>
  <si>
    <t>Hendek-Aksu</t>
  </si>
  <si>
    <t>Bilecik-Muratdere</t>
  </si>
  <si>
    <t>Karabük-Safranbolu</t>
  </si>
  <si>
    <t>Aladağ-Kökez</t>
  </si>
  <si>
    <t>Bursa-Uludağ Mp.</t>
  </si>
  <si>
    <t>Keles-Baraklı</t>
  </si>
  <si>
    <t>Aladağ-Sarıalan</t>
  </si>
  <si>
    <t>Bucak-Uğurlu</t>
  </si>
  <si>
    <t>Akseki-Akseki</t>
  </si>
  <si>
    <t>Edremit-Gürgendağ</t>
  </si>
  <si>
    <t>Beypazarı-Beypazarı</t>
  </si>
  <si>
    <t>Eskipazar-Eskipazar</t>
  </si>
  <si>
    <r>
      <t>Finike Ardıcı_</t>
    </r>
    <r>
      <rPr>
        <b/>
        <i/>
        <sz val="8"/>
        <rFont val="Tahoma"/>
        <family val="2"/>
        <charset val="162"/>
      </rPr>
      <t>Juniperus phoenicea</t>
    </r>
  </si>
  <si>
    <t>Milas-Selimiye</t>
  </si>
  <si>
    <t>Cide-Kızılcasu</t>
  </si>
  <si>
    <t>Maçka-Çatak</t>
  </si>
  <si>
    <t>M.K.Paşa-Paşalar</t>
  </si>
  <si>
    <t>Borçka-Karşıköy</t>
  </si>
  <si>
    <t>Borçka-Başköy</t>
  </si>
  <si>
    <t>Akkuş-Göllüce</t>
  </si>
  <si>
    <t>Ünye-Kumru</t>
  </si>
  <si>
    <t>Hendek-Hendek</t>
  </si>
  <si>
    <t>Akyazı-Güneydokurcun</t>
  </si>
  <si>
    <t>Gölcük-Suadiye</t>
  </si>
  <si>
    <t>Bafra-Ondukuz Mayıs</t>
  </si>
  <si>
    <t>Yenice-Soğucak</t>
  </si>
  <si>
    <t>Bolu-Ayıkayası</t>
  </si>
  <si>
    <t>Düzce-Samandere</t>
  </si>
  <si>
    <t>Demirköy-Kadınkule</t>
  </si>
  <si>
    <t>Ayancık-Göldağ</t>
  </si>
  <si>
    <t>Cide-Şehdağ</t>
  </si>
  <si>
    <t>Ereğli-Çaylıoğlu</t>
  </si>
  <si>
    <t>Bartın-Kumluca</t>
  </si>
  <si>
    <t>Yenice-Bakraz</t>
  </si>
  <si>
    <t>Yığılca-Boğabeli</t>
  </si>
  <si>
    <t>Yığılca-Karadere</t>
  </si>
  <si>
    <t>Devrek-Sarıgöl</t>
  </si>
  <si>
    <t>Kaş-Gömbe</t>
  </si>
  <si>
    <r>
      <t>Halep Çamı_</t>
    </r>
    <r>
      <rPr>
        <b/>
        <i/>
        <sz val="8"/>
        <rFont val="Tahoma"/>
        <family val="2"/>
        <charset val="162"/>
      </rPr>
      <t>Pinus  halepensis</t>
    </r>
  </si>
  <si>
    <t>Muğla-Denizova</t>
  </si>
  <si>
    <t>Mersin-Arslanköy</t>
  </si>
  <si>
    <t>Erbaa-Çatalan</t>
  </si>
  <si>
    <t>Andırın-Andırın</t>
  </si>
  <si>
    <t>Eğirdir-Y.Gökdere</t>
  </si>
  <si>
    <t>Bozyazı-Kozağacı</t>
  </si>
  <si>
    <t>Elmalı-Sevindik</t>
  </si>
  <si>
    <t>Kumluca-Y. Alakır</t>
  </si>
  <si>
    <t>Finike-Aykırıçay</t>
  </si>
  <si>
    <t>Afyon-Çay</t>
  </si>
  <si>
    <t>Isparta-Kızıldağ MP.</t>
  </si>
  <si>
    <t>Isparta-Senirkent</t>
  </si>
  <si>
    <t>Gölhisar-Dirmil</t>
  </si>
  <si>
    <t>Ermenek-Kazancı</t>
  </si>
  <si>
    <t>Pozantı-Pozantı</t>
  </si>
  <si>
    <t>Kumluca-Akdağ</t>
  </si>
  <si>
    <t>Elmalı-Çığlıkara</t>
  </si>
  <si>
    <t>Fethiye-Üzümlü</t>
  </si>
  <si>
    <t>Tavas-Konak</t>
  </si>
  <si>
    <t>Anamur-Abanoz</t>
  </si>
  <si>
    <r>
      <t>Duglas_</t>
    </r>
    <r>
      <rPr>
        <b/>
        <i/>
        <sz val="8"/>
        <rFont val="Tahoma"/>
        <family val="2"/>
        <charset val="162"/>
      </rPr>
      <t>Pseudotsuga taxifolia</t>
    </r>
  </si>
  <si>
    <r>
      <t>Duglas_</t>
    </r>
    <r>
      <rPr>
        <b/>
        <i/>
        <sz val="8"/>
        <rFont val="Tahoma"/>
        <family val="2"/>
        <charset val="162"/>
      </rPr>
      <t>Pseudotsuga menziesii</t>
    </r>
  </si>
  <si>
    <t>Manavgat-Köprülü Kanyon MP.</t>
  </si>
  <si>
    <r>
      <t>Doğu Karadeniz Göknarı_</t>
    </r>
    <r>
      <rPr>
        <b/>
        <i/>
        <sz val="8"/>
        <rFont val="Tahoma"/>
        <family val="2"/>
        <charset val="162"/>
      </rPr>
      <t>Abies nordmanniana</t>
    </r>
  </si>
  <si>
    <t>Torul-Sarıçdağı</t>
  </si>
  <si>
    <t>Ş.Karahisar-Üçköprü</t>
  </si>
  <si>
    <t>Ş.Karahisar-Ş.Karahisar</t>
  </si>
  <si>
    <t>Şavsat-Meydancık</t>
  </si>
  <si>
    <t>Artvin-Ortaköy</t>
  </si>
  <si>
    <t>Kütahya-Kütahya</t>
  </si>
  <si>
    <t>Alanya-Demirtaş</t>
  </si>
  <si>
    <t>Demirköy-İstihkamtepe</t>
  </si>
  <si>
    <t>Kırklareli-Kofcaz</t>
  </si>
  <si>
    <r>
      <t>Lübnan Meşesi_</t>
    </r>
    <r>
      <rPr>
        <b/>
        <i/>
        <sz val="8"/>
        <rFont val="Tahoma"/>
        <family val="2"/>
        <charset val="162"/>
      </rPr>
      <t>Quercus libani</t>
    </r>
  </si>
  <si>
    <t>Şanlıurfa</t>
  </si>
  <si>
    <t>Siirt-Cizre</t>
  </si>
  <si>
    <t>Elazığ</t>
  </si>
  <si>
    <t>Tunceli-Nazımiye</t>
  </si>
  <si>
    <t>Mudurnu-Yürse</t>
  </si>
  <si>
    <t>Demirköy-Karacadağ</t>
  </si>
  <si>
    <t>Dirgine-Aksu</t>
  </si>
  <si>
    <t>Yenice-Çitdere</t>
  </si>
  <si>
    <t>M.K.Paşa-Gürgendağı</t>
  </si>
  <si>
    <r>
      <t>Adi Kızılağaç_</t>
    </r>
    <r>
      <rPr>
        <b/>
        <i/>
        <sz val="8"/>
        <rFont val="Tahoma"/>
        <family val="2"/>
        <charset val="162"/>
      </rPr>
      <t>Alnus glutinosa</t>
    </r>
  </si>
  <si>
    <t>Dereli-Dereli</t>
  </si>
  <si>
    <t>Arhavi-Arhavi</t>
  </si>
  <si>
    <t>Maçka-Esiroğlu</t>
  </si>
  <si>
    <t>Pazar-Çamlıhemşin</t>
  </si>
  <si>
    <t>Demirköy-Bulanıkdere</t>
  </si>
  <si>
    <t>Fethiye-Göcek</t>
  </si>
  <si>
    <t>Yalova-Çınarcık</t>
  </si>
  <si>
    <r>
      <t>Kafkas Ihlamuru_</t>
    </r>
    <r>
      <rPr>
        <b/>
        <i/>
        <sz val="8"/>
        <rFont val="Tahoma"/>
        <family val="2"/>
        <charset val="162"/>
      </rPr>
      <t>Tilia rubra</t>
    </r>
  </si>
  <si>
    <t>Ereğli-Kocaman</t>
  </si>
  <si>
    <t>M.K.Paşa-Yeniköy</t>
  </si>
  <si>
    <t>Hendek-Süleymaniye</t>
  </si>
  <si>
    <t>Sinop-Sinop</t>
  </si>
  <si>
    <r>
      <t>Adi Dişbudak_</t>
    </r>
    <r>
      <rPr>
        <b/>
        <i/>
        <sz val="8"/>
        <rFont val="Tahoma"/>
        <family val="2"/>
        <charset val="162"/>
      </rPr>
      <t>Fraxinus excelsior</t>
    </r>
  </si>
  <si>
    <t>Erzurum-Horasan_Hasankale</t>
  </si>
  <si>
    <r>
      <t>Yalancı Akasya_</t>
    </r>
    <r>
      <rPr>
        <b/>
        <i/>
        <sz val="8"/>
        <rFont val="Tahoma"/>
        <family val="2"/>
        <charset val="162"/>
      </rPr>
      <t>Robinia pseudoacacia</t>
    </r>
  </si>
  <si>
    <t>Isparta-Isparta_Davras</t>
  </si>
  <si>
    <r>
      <t>Okaliptus_</t>
    </r>
    <r>
      <rPr>
        <b/>
        <i/>
        <sz val="8"/>
        <rFont val="Tahoma"/>
        <family val="2"/>
        <charset val="162"/>
      </rPr>
      <t>Eucalyptus camaldulensis</t>
    </r>
  </si>
  <si>
    <t>Kadirli-K.Tepe_As.Taş MP.</t>
  </si>
  <si>
    <t>M.K.Paşa-Devecinokanak</t>
  </si>
  <si>
    <t>Ardanuç-Karanlıkmeşe</t>
  </si>
  <si>
    <t>TR                                                                                                    Türkiye-Turkey</t>
  </si>
  <si>
    <r>
      <t>Radiata Çamı_</t>
    </r>
    <r>
      <rPr>
        <b/>
        <i/>
        <sz val="8"/>
        <rFont val="Tahoma"/>
        <family val="2"/>
        <charset val="162"/>
      </rPr>
      <t>Pinus radiata</t>
    </r>
  </si>
  <si>
    <r>
      <t xml:space="preserve">Adet                                                                                       </t>
    </r>
    <r>
      <rPr>
        <sz val="8"/>
        <rFont val="Tahoma"/>
        <family val="2"/>
        <charset val="162"/>
      </rPr>
      <t>Number</t>
    </r>
  </si>
  <si>
    <r>
      <t xml:space="preserve">Alan (hektar)              </t>
    </r>
    <r>
      <rPr>
        <sz val="8"/>
        <rFont val="Tahoma"/>
        <family val="2"/>
        <charset val="162"/>
      </rPr>
      <t xml:space="preserve">                                 Area  (hectar)</t>
    </r>
  </si>
  <si>
    <t>1.11 Tohum meşcereleri, 2012-2013 (devam)</t>
  </si>
  <si>
    <t xml:space="preserve">           Seed stands (in-situ), 2012-2013 (continued)</t>
  </si>
  <si>
    <r>
      <t xml:space="preserve">Orman Bölge Müdürlüğü                </t>
    </r>
    <r>
      <rPr>
        <sz val="8"/>
        <rFont val="Tahoma"/>
        <family val="2"/>
        <charset val="162"/>
      </rPr>
      <t xml:space="preserve">  Forest Regional Directorate</t>
    </r>
  </si>
  <si>
    <r>
      <t xml:space="preserve">Orman İşletme Md.lüğü/Şefliği      </t>
    </r>
    <r>
      <rPr>
        <sz val="8"/>
        <rFont val="Tahoma"/>
        <family val="2"/>
        <charset val="162"/>
      </rPr>
      <t xml:space="preserve"> Forest District Directorate/Forest Sub-district Directorates </t>
    </r>
  </si>
  <si>
    <r>
      <t xml:space="preserve">Tescil Tarihi                      </t>
    </r>
    <r>
      <rPr>
        <sz val="8"/>
        <rFont val="Tahoma"/>
        <family val="2"/>
        <charset val="162"/>
      </rPr>
      <t xml:space="preserve"> Registration date</t>
    </r>
  </si>
  <si>
    <t xml:space="preserve">1.11 Tohum meşcereleri, 2012-2013 </t>
  </si>
  <si>
    <t xml:space="preserve">           Seed stands (in-situ), 2012-2013 </t>
  </si>
  <si>
    <t>Eğirdir-Eğirdir</t>
  </si>
  <si>
    <t>Bayındır-Gölcük</t>
  </si>
  <si>
    <t>İptal edildi</t>
  </si>
  <si>
    <t>iptal edildi</t>
  </si>
  <si>
    <t>Pos-Yapraklı</t>
  </si>
  <si>
    <t>Kaynak: Orman Ağaçları ve Tohumları Islah Araştırma Enstitüsü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</si>
</sst>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.#0"/>
  </numFmts>
  <fonts count="12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sz val="10"/>
      <name val="Tahoma"/>
      <family val="2"/>
      <charset val="162"/>
    </font>
    <font>
      <b/>
      <sz val="7"/>
      <name val="Tahoma"/>
      <family val="2"/>
      <charset val="162"/>
    </font>
    <font>
      <sz val="7"/>
      <name val="Tahoma"/>
      <family val="2"/>
      <charset val="162"/>
    </font>
    <font>
      <b/>
      <sz val="12"/>
      <name val="Tahoma"/>
      <family val="2"/>
      <charset val="162"/>
    </font>
    <font>
      <b/>
      <i/>
      <sz val="8"/>
      <name val="Tahoma"/>
      <family val="2"/>
      <charset val="162"/>
    </font>
    <font>
      <sz val="11"/>
      <name val="Calibri"/>
      <family val="2"/>
      <scheme val="minor"/>
    </font>
    <font>
      <b/>
      <sz val="9"/>
      <name val="Tahoma"/>
      <family val="2"/>
      <charset val="16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wrapText="1"/>
    </xf>
    <xf numFmtId="0" fontId="5" fillId="0" borderId="0" xfId="2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/>
    </xf>
    <xf numFmtId="0" fontId="1" fillId="0" borderId="13" xfId="0" applyFont="1" applyFill="1" applyBorder="1" applyAlignment="1">
      <alignment vertical="center" shrinkToFit="1"/>
    </xf>
    <xf numFmtId="1" fontId="1" fillId="0" borderId="12" xfId="0" applyNumberFormat="1" applyFont="1" applyFill="1" applyBorder="1" applyAlignment="1">
      <alignment vertical="center"/>
    </xf>
    <xf numFmtId="1" fontId="2" fillId="0" borderId="12" xfId="0" applyNumberFormat="1" applyFont="1" applyFill="1" applyBorder="1" applyAlignment="1">
      <alignment vertical="top"/>
    </xf>
    <xf numFmtId="0" fontId="1" fillId="0" borderId="14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1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/>
    <xf numFmtId="0" fontId="1" fillId="0" borderId="11" xfId="0" applyFont="1" applyFill="1" applyBorder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left" vertical="center" wrapText="1"/>
    </xf>
    <xf numFmtId="1" fontId="10" fillId="0" borderId="6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27"/>
  <sheetViews>
    <sheetView showGridLines="0" tabSelected="1" view="pageBreakPreview" zoomScaleNormal="100" zoomScaleSheetLayoutView="100" workbookViewId="0">
      <selection sqref="A1:XFD1"/>
    </sheetView>
  </sheetViews>
  <sheetFormatPr defaultRowHeight="15" customHeight="1" x14ac:dyDescent="0.15"/>
  <cols>
    <col min="1" max="1" width="38.42578125" style="4" customWidth="1"/>
    <col min="2" max="2" width="27.28515625" style="28" customWidth="1"/>
    <col min="3" max="3" width="28" style="9" customWidth="1"/>
    <col min="4" max="4" width="15.85546875" style="34" customWidth="1"/>
    <col min="5" max="5" width="22.42578125" style="18" customWidth="1"/>
    <col min="6" max="6" width="18.85546875" style="18" customWidth="1"/>
    <col min="7" max="7" width="15.140625" style="80" customWidth="1"/>
    <col min="8" max="8" width="17.140625" style="80" customWidth="1"/>
    <col min="9" max="247" width="9.140625" style="1"/>
    <col min="248" max="248" width="25.42578125" style="1" customWidth="1"/>
    <col min="249" max="249" width="0" style="1" hidden="1" customWidth="1"/>
    <col min="250" max="250" width="22.42578125" style="1" customWidth="1"/>
    <col min="251" max="252" width="34" style="1" customWidth="1"/>
    <col min="253" max="253" width="11.7109375" style="1" customWidth="1"/>
    <col min="254" max="254" width="14.42578125" style="1" customWidth="1"/>
    <col min="255" max="255" width="15.85546875" style="1" customWidth="1"/>
    <col min="256" max="256" width="32.140625" style="1" customWidth="1"/>
    <col min="257" max="257" width="14" style="1" customWidth="1"/>
    <col min="258" max="503" width="9.140625" style="1"/>
    <col min="504" max="504" width="25.42578125" style="1" customWidth="1"/>
    <col min="505" max="505" width="0" style="1" hidden="1" customWidth="1"/>
    <col min="506" max="506" width="22.42578125" style="1" customWidth="1"/>
    <col min="507" max="508" width="34" style="1" customWidth="1"/>
    <col min="509" max="509" width="11.7109375" style="1" customWidth="1"/>
    <col min="510" max="510" width="14.42578125" style="1" customWidth="1"/>
    <col min="511" max="511" width="15.85546875" style="1" customWidth="1"/>
    <col min="512" max="512" width="32.140625" style="1" customWidth="1"/>
    <col min="513" max="513" width="14" style="1" customWidth="1"/>
    <col min="514" max="759" width="9.140625" style="1"/>
    <col min="760" max="760" width="25.42578125" style="1" customWidth="1"/>
    <col min="761" max="761" width="0" style="1" hidden="1" customWidth="1"/>
    <col min="762" max="762" width="22.42578125" style="1" customWidth="1"/>
    <col min="763" max="764" width="34" style="1" customWidth="1"/>
    <col min="765" max="765" width="11.7109375" style="1" customWidth="1"/>
    <col min="766" max="766" width="14.42578125" style="1" customWidth="1"/>
    <col min="767" max="767" width="15.85546875" style="1" customWidth="1"/>
    <col min="768" max="768" width="32.140625" style="1" customWidth="1"/>
    <col min="769" max="769" width="14" style="1" customWidth="1"/>
    <col min="770" max="1015" width="9.140625" style="1"/>
    <col min="1016" max="1016" width="25.42578125" style="1" customWidth="1"/>
    <col min="1017" max="1017" width="0" style="1" hidden="1" customWidth="1"/>
    <col min="1018" max="1018" width="22.42578125" style="1" customWidth="1"/>
    <col min="1019" max="1020" width="34" style="1" customWidth="1"/>
    <col min="1021" max="1021" width="11.7109375" style="1" customWidth="1"/>
    <col min="1022" max="1022" width="14.42578125" style="1" customWidth="1"/>
    <col min="1023" max="1023" width="15.85546875" style="1" customWidth="1"/>
    <col min="1024" max="1024" width="32.140625" style="1" customWidth="1"/>
    <col min="1025" max="1025" width="14" style="1" customWidth="1"/>
    <col min="1026" max="1271" width="9.140625" style="1"/>
    <col min="1272" max="1272" width="25.42578125" style="1" customWidth="1"/>
    <col min="1273" max="1273" width="0" style="1" hidden="1" customWidth="1"/>
    <col min="1274" max="1274" width="22.42578125" style="1" customWidth="1"/>
    <col min="1275" max="1276" width="34" style="1" customWidth="1"/>
    <col min="1277" max="1277" width="11.7109375" style="1" customWidth="1"/>
    <col min="1278" max="1278" width="14.42578125" style="1" customWidth="1"/>
    <col min="1279" max="1279" width="15.85546875" style="1" customWidth="1"/>
    <col min="1280" max="1280" width="32.140625" style="1" customWidth="1"/>
    <col min="1281" max="1281" width="14" style="1" customWidth="1"/>
    <col min="1282" max="1527" width="9.140625" style="1"/>
    <col min="1528" max="1528" width="25.42578125" style="1" customWidth="1"/>
    <col min="1529" max="1529" width="0" style="1" hidden="1" customWidth="1"/>
    <col min="1530" max="1530" width="22.42578125" style="1" customWidth="1"/>
    <col min="1531" max="1532" width="34" style="1" customWidth="1"/>
    <col min="1533" max="1533" width="11.7109375" style="1" customWidth="1"/>
    <col min="1534" max="1534" width="14.42578125" style="1" customWidth="1"/>
    <col min="1535" max="1535" width="15.85546875" style="1" customWidth="1"/>
    <col min="1536" max="1536" width="32.140625" style="1" customWidth="1"/>
    <col min="1537" max="1537" width="14" style="1" customWidth="1"/>
    <col min="1538" max="1783" width="9.140625" style="1"/>
    <col min="1784" max="1784" width="25.42578125" style="1" customWidth="1"/>
    <col min="1785" max="1785" width="0" style="1" hidden="1" customWidth="1"/>
    <col min="1786" max="1786" width="22.42578125" style="1" customWidth="1"/>
    <col min="1787" max="1788" width="34" style="1" customWidth="1"/>
    <col min="1789" max="1789" width="11.7109375" style="1" customWidth="1"/>
    <col min="1790" max="1790" width="14.42578125" style="1" customWidth="1"/>
    <col min="1791" max="1791" width="15.85546875" style="1" customWidth="1"/>
    <col min="1792" max="1792" width="32.140625" style="1" customWidth="1"/>
    <col min="1793" max="1793" width="14" style="1" customWidth="1"/>
    <col min="1794" max="2039" width="9.140625" style="1"/>
    <col min="2040" max="2040" width="25.42578125" style="1" customWidth="1"/>
    <col min="2041" max="2041" width="0" style="1" hidden="1" customWidth="1"/>
    <col min="2042" max="2042" width="22.42578125" style="1" customWidth="1"/>
    <col min="2043" max="2044" width="34" style="1" customWidth="1"/>
    <col min="2045" max="2045" width="11.7109375" style="1" customWidth="1"/>
    <col min="2046" max="2046" width="14.42578125" style="1" customWidth="1"/>
    <col min="2047" max="2047" width="15.85546875" style="1" customWidth="1"/>
    <col min="2048" max="2048" width="32.140625" style="1" customWidth="1"/>
    <col min="2049" max="2049" width="14" style="1" customWidth="1"/>
    <col min="2050" max="2295" width="9.140625" style="1"/>
    <col min="2296" max="2296" width="25.42578125" style="1" customWidth="1"/>
    <col min="2297" max="2297" width="0" style="1" hidden="1" customWidth="1"/>
    <col min="2298" max="2298" width="22.42578125" style="1" customWidth="1"/>
    <col min="2299" max="2300" width="34" style="1" customWidth="1"/>
    <col min="2301" max="2301" width="11.7109375" style="1" customWidth="1"/>
    <col min="2302" max="2302" width="14.42578125" style="1" customWidth="1"/>
    <col min="2303" max="2303" width="15.85546875" style="1" customWidth="1"/>
    <col min="2304" max="2304" width="32.140625" style="1" customWidth="1"/>
    <col min="2305" max="2305" width="14" style="1" customWidth="1"/>
    <col min="2306" max="2551" width="9.140625" style="1"/>
    <col min="2552" max="2552" width="25.42578125" style="1" customWidth="1"/>
    <col min="2553" max="2553" width="0" style="1" hidden="1" customWidth="1"/>
    <col min="2554" max="2554" width="22.42578125" style="1" customWidth="1"/>
    <col min="2555" max="2556" width="34" style="1" customWidth="1"/>
    <col min="2557" max="2557" width="11.7109375" style="1" customWidth="1"/>
    <col min="2558" max="2558" width="14.42578125" style="1" customWidth="1"/>
    <col min="2559" max="2559" width="15.85546875" style="1" customWidth="1"/>
    <col min="2560" max="2560" width="32.140625" style="1" customWidth="1"/>
    <col min="2561" max="2561" width="14" style="1" customWidth="1"/>
    <col min="2562" max="2807" width="9.140625" style="1"/>
    <col min="2808" max="2808" width="25.42578125" style="1" customWidth="1"/>
    <col min="2809" max="2809" width="0" style="1" hidden="1" customWidth="1"/>
    <col min="2810" max="2810" width="22.42578125" style="1" customWidth="1"/>
    <col min="2811" max="2812" width="34" style="1" customWidth="1"/>
    <col min="2813" max="2813" width="11.7109375" style="1" customWidth="1"/>
    <col min="2814" max="2814" width="14.42578125" style="1" customWidth="1"/>
    <col min="2815" max="2815" width="15.85546875" style="1" customWidth="1"/>
    <col min="2816" max="2816" width="32.140625" style="1" customWidth="1"/>
    <col min="2817" max="2817" width="14" style="1" customWidth="1"/>
    <col min="2818" max="3063" width="9.140625" style="1"/>
    <col min="3064" max="3064" width="25.42578125" style="1" customWidth="1"/>
    <col min="3065" max="3065" width="0" style="1" hidden="1" customWidth="1"/>
    <col min="3066" max="3066" width="22.42578125" style="1" customWidth="1"/>
    <col min="3067" max="3068" width="34" style="1" customWidth="1"/>
    <col min="3069" max="3069" width="11.7109375" style="1" customWidth="1"/>
    <col min="3070" max="3070" width="14.42578125" style="1" customWidth="1"/>
    <col min="3071" max="3071" width="15.85546875" style="1" customWidth="1"/>
    <col min="3072" max="3072" width="32.140625" style="1" customWidth="1"/>
    <col min="3073" max="3073" width="14" style="1" customWidth="1"/>
    <col min="3074" max="3319" width="9.140625" style="1"/>
    <col min="3320" max="3320" width="25.42578125" style="1" customWidth="1"/>
    <col min="3321" max="3321" width="0" style="1" hidden="1" customWidth="1"/>
    <col min="3322" max="3322" width="22.42578125" style="1" customWidth="1"/>
    <col min="3323" max="3324" width="34" style="1" customWidth="1"/>
    <col min="3325" max="3325" width="11.7109375" style="1" customWidth="1"/>
    <col min="3326" max="3326" width="14.42578125" style="1" customWidth="1"/>
    <col min="3327" max="3327" width="15.85546875" style="1" customWidth="1"/>
    <col min="3328" max="3328" width="32.140625" style="1" customWidth="1"/>
    <col min="3329" max="3329" width="14" style="1" customWidth="1"/>
    <col min="3330" max="3575" width="9.140625" style="1"/>
    <col min="3576" max="3576" width="25.42578125" style="1" customWidth="1"/>
    <col min="3577" max="3577" width="0" style="1" hidden="1" customWidth="1"/>
    <col min="3578" max="3578" width="22.42578125" style="1" customWidth="1"/>
    <col min="3579" max="3580" width="34" style="1" customWidth="1"/>
    <col min="3581" max="3581" width="11.7109375" style="1" customWidth="1"/>
    <col min="3582" max="3582" width="14.42578125" style="1" customWidth="1"/>
    <col min="3583" max="3583" width="15.85546875" style="1" customWidth="1"/>
    <col min="3584" max="3584" width="32.140625" style="1" customWidth="1"/>
    <col min="3585" max="3585" width="14" style="1" customWidth="1"/>
    <col min="3586" max="3831" width="9.140625" style="1"/>
    <col min="3832" max="3832" width="25.42578125" style="1" customWidth="1"/>
    <col min="3833" max="3833" width="0" style="1" hidden="1" customWidth="1"/>
    <col min="3834" max="3834" width="22.42578125" style="1" customWidth="1"/>
    <col min="3835" max="3836" width="34" style="1" customWidth="1"/>
    <col min="3837" max="3837" width="11.7109375" style="1" customWidth="1"/>
    <col min="3838" max="3838" width="14.42578125" style="1" customWidth="1"/>
    <col min="3839" max="3839" width="15.85546875" style="1" customWidth="1"/>
    <col min="3840" max="3840" width="32.140625" style="1" customWidth="1"/>
    <col min="3841" max="3841" width="14" style="1" customWidth="1"/>
    <col min="3842" max="4087" width="9.140625" style="1"/>
    <col min="4088" max="4088" width="25.42578125" style="1" customWidth="1"/>
    <col min="4089" max="4089" width="0" style="1" hidden="1" customWidth="1"/>
    <col min="4090" max="4090" width="22.42578125" style="1" customWidth="1"/>
    <col min="4091" max="4092" width="34" style="1" customWidth="1"/>
    <col min="4093" max="4093" width="11.7109375" style="1" customWidth="1"/>
    <col min="4094" max="4094" width="14.42578125" style="1" customWidth="1"/>
    <col min="4095" max="4095" width="15.85546875" style="1" customWidth="1"/>
    <col min="4096" max="4096" width="32.140625" style="1" customWidth="1"/>
    <col min="4097" max="4097" width="14" style="1" customWidth="1"/>
    <col min="4098" max="4343" width="9.140625" style="1"/>
    <col min="4344" max="4344" width="25.42578125" style="1" customWidth="1"/>
    <col min="4345" max="4345" width="0" style="1" hidden="1" customWidth="1"/>
    <col min="4346" max="4346" width="22.42578125" style="1" customWidth="1"/>
    <col min="4347" max="4348" width="34" style="1" customWidth="1"/>
    <col min="4349" max="4349" width="11.7109375" style="1" customWidth="1"/>
    <col min="4350" max="4350" width="14.42578125" style="1" customWidth="1"/>
    <col min="4351" max="4351" width="15.85546875" style="1" customWidth="1"/>
    <col min="4352" max="4352" width="32.140625" style="1" customWidth="1"/>
    <col min="4353" max="4353" width="14" style="1" customWidth="1"/>
    <col min="4354" max="4599" width="9.140625" style="1"/>
    <col min="4600" max="4600" width="25.42578125" style="1" customWidth="1"/>
    <col min="4601" max="4601" width="0" style="1" hidden="1" customWidth="1"/>
    <col min="4602" max="4602" width="22.42578125" style="1" customWidth="1"/>
    <col min="4603" max="4604" width="34" style="1" customWidth="1"/>
    <col min="4605" max="4605" width="11.7109375" style="1" customWidth="1"/>
    <col min="4606" max="4606" width="14.42578125" style="1" customWidth="1"/>
    <col min="4607" max="4607" width="15.85546875" style="1" customWidth="1"/>
    <col min="4608" max="4608" width="32.140625" style="1" customWidth="1"/>
    <col min="4609" max="4609" width="14" style="1" customWidth="1"/>
    <col min="4610" max="4855" width="9.140625" style="1"/>
    <col min="4856" max="4856" width="25.42578125" style="1" customWidth="1"/>
    <col min="4857" max="4857" width="0" style="1" hidden="1" customWidth="1"/>
    <col min="4858" max="4858" width="22.42578125" style="1" customWidth="1"/>
    <col min="4859" max="4860" width="34" style="1" customWidth="1"/>
    <col min="4861" max="4861" width="11.7109375" style="1" customWidth="1"/>
    <col min="4862" max="4862" width="14.42578125" style="1" customWidth="1"/>
    <col min="4863" max="4863" width="15.85546875" style="1" customWidth="1"/>
    <col min="4864" max="4864" width="32.140625" style="1" customWidth="1"/>
    <col min="4865" max="4865" width="14" style="1" customWidth="1"/>
    <col min="4866" max="5111" width="9.140625" style="1"/>
    <col min="5112" max="5112" width="25.42578125" style="1" customWidth="1"/>
    <col min="5113" max="5113" width="0" style="1" hidden="1" customWidth="1"/>
    <col min="5114" max="5114" width="22.42578125" style="1" customWidth="1"/>
    <col min="5115" max="5116" width="34" style="1" customWidth="1"/>
    <col min="5117" max="5117" width="11.7109375" style="1" customWidth="1"/>
    <col min="5118" max="5118" width="14.42578125" style="1" customWidth="1"/>
    <col min="5119" max="5119" width="15.85546875" style="1" customWidth="1"/>
    <col min="5120" max="5120" width="32.140625" style="1" customWidth="1"/>
    <col min="5121" max="5121" width="14" style="1" customWidth="1"/>
    <col min="5122" max="5367" width="9.140625" style="1"/>
    <col min="5368" max="5368" width="25.42578125" style="1" customWidth="1"/>
    <col min="5369" max="5369" width="0" style="1" hidden="1" customWidth="1"/>
    <col min="5370" max="5370" width="22.42578125" style="1" customWidth="1"/>
    <col min="5371" max="5372" width="34" style="1" customWidth="1"/>
    <col min="5373" max="5373" width="11.7109375" style="1" customWidth="1"/>
    <col min="5374" max="5374" width="14.42578125" style="1" customWidth="1"/>
    <col min="5375" max="5375" width="15.85546875" style="1" customWidth="1"/>
    <col min="5376" max="5376" width="32.140625" style="1" customWidth="1"/>
    <col min="5377" max="5377" width="14" style="1" customWidth="1"/>
    <col min="5378" max="5623" width="9.140625" style="1"/>
    <col min="5624" max="5624" width="25.42578125" style="1" customWidth="1"/>
    <col min="5625" max="5625" width="0" style="1" hidden="1" customWidth="1"/>
    <col min="5626" max="5626" width="22.42578125" style="1" customWidth="1"/>
    <col min="5627" max="5628" width="34" style="1" customWidth="1"/>
    <col min="5629" max="5629" width="11.7109375" style="1" customWidth="1"/>
    <col min="5630" max="5630" width="14.42578125" style="1" customWidth="1"/>
    <col min="5631" max="5631" width="15.85546875" style="1" customWidth="1"/>
    <col min="5632" max="5632" width="32.140625" style="1" customWidth="1"/>
    <col min="5633" max="5633" width="14" style="1" customWidth="1"/>
    <col min="5634" max="5879" width="9.140625" style="1"/>
    <col min="5880" max="5880" width="25.42578125" style="1" customWidth="1"/>
    <col min="5881" max="5881" width="0" style="1" hidden="1" customWidth="1"/>
    <col min="5882" max="5882" width="22.42578125" style="1" customWidth="1"/>
    <col min="5883" max="5884" width="34" style="1" customWidth="1"/>
    <col min="5885" max="5885" width="11.7109375" style="1" customWidth="1"/>
    <col min="5886" max="5886" width="14.42578125" style="1" customWidth="1"/>
    <col min="5887" max="5887" width="15.85546875" style="1" customWidth="1"/>
    <col min="5888" max="5888" width="32.140625" style="1" customWidth="1"/>
    <col min="5889" max="5889" width="14" style="1" customWidth="1"/>
    <col min="5890" max="6135" width="9.140625" style="1"/>
    <col min="6136" max="6136" width="25.42578125" style="1" customWidth="1"/>
    <col min="6137" max="6137" width="0" style="1" hidden="1" customWidth="1"/>
    <col min="6138" max="6138" width="22.42578125" style="1" customWidth="1"/>
    <col min="6139" max="6140" width="34" style="1" customWidth="1"/>
    <col min="6141" max="6141" width="11.7109375" style="1" customWidth="1"/>
    <col min="6142" max="6142" width="14.42578125" style="1" customWidth="1"/>
    <col min="6143" max="6143" width="15.85546875" style="1" customWidth="1"/>
    <col min="6144" max="6144" width="32.140625" style="1" customWidth="1"/>
    <col min="6145" max="6145" width="14" style="1" customWidth="1"/>
    <col min="6146" max="6391" width="9.140625" style="1"/>
    <col min="6392" max="6392" width="25.42578125" style="1" customWidth="1"/>
    <col min="6393" max="6393" width="0" style="1" hidden="1" customWidth="1"/>
    <col min="6394" max="6394" width="22.42578125" style="1" customWidth="1"/>
    <col min="6395" max="6396" width="34" style="1" customWidth="1"/>
    <col min="6397" max="6397" width="11.7109375" style="1" customWidth="1"/>
    <col min="6398" max="6398" width="14.42578125" style="1" customWidth="1"/>
    <col min="6399" max="6399" width="15.85546875" style="1" customWidth="1"/>
    <col min="6400" max="6400" width="32.140625" style="1" customWidth="1"/>
    <col min="6401" max="6401" width="14" style="1" customWidth="1"/>
    <col min="6402" max="6647" width="9.140625" style="1"/>
    <col min="6648" max="6648" width="25.42578125" style="1" customWidth="1"/>
    <col min="6649" max="6649" width="0" style="1" hidden="1" customWidth="1"/>
    <col min="6650" max="6650" width="22.42578125" style="1" customWidth="1"/>
    <col min="6651" max="6652" width="34" style="1" customWidth="1"/>
    <col min="6653" max="6653" width="11.7109375" style="1" customWidth="1"/>
    <col min="6654" max="6654" width="14.42578125" style="1" customWidth="1"/>
    <col min="6655" max="6655" width="15.85546875" style="1" customWidth="1"/>
    <col min="6656" max="6656" width="32.140625" style="1" customWidth="1"/>
    <col min="6657" max="6657" width="14" style="1" customWidth="1"/>
    <col min="6658" max="6903" width="9.140625" style="1"/>
    <col min="6904" max="6904" width="25.42578125" style="1" customWidth="1"/>
    <col min="6905" max="6905" width="0" style="1" hidden="1" customWidth="1"/>
    <col min="6906" max="6906" width="22.42578125" style="1" customWidth="1"/>
    <col min="6907" max="6908" width="34" style="1" customWidth="1"/>
    <col min="6909" max="6909" width="11.7109375" style="1" customWidth="1"/>
    <col min="6910" max="6910" width="14.42578125" style="1" customWidth="1"/>
    <col min="6911" max="6911" width="15.85546875" style="1" customWidth="1"/>
    <col min="6912" max="6912" width="32.140625" style="1" customWidth="1"/>
    <col min="6913" max="6913" width="14" style="1" customWidth="1"/>
    <col min="6914" max="7159" width="9.140625" style="1"/>
    <col min="7160" max="7160" width="25.42578125" style="1" customWidth="1"/>
    <col min="7161" max="7161" width="0" style="1" hidden="1" customWidth="1"/>
    <col min="7162" max="7162" width="22.42578125" style="1" customWidth="1"/>
    <col min="7163" max="7164" width="34" style="1" customWidth="1"/>
    <col min="7165" max="7165" width="11.7109375" style="1" customWidth="1"/>
    <col min="7166" max="7166" width="14.42578125" style="1" customWidth="1"/>
    <col min="7167" max="7167" width="15.85546875" style="1" customWidth="1"/>
    <col min="7168" max="7168" width="32.140625" style="1" customWidth="1"/>
    <col min="7169" max="7169" width="14" style="1" customWidth="1"/>
    <col min="7170" max="7415" width="9.140625" style="1"/>
    <col min="7416" max="7416" width="25.42578125" style="1" customWidth="1"/>
    <col min="7417" max="7417" width="0" style="1" hidden="1" customWidth="1"/>
    <col min="7418" max="7418" width="22.42578125" style="1" customWidth="1"/>
    <col min="7419" max="7420" width="34" style="1" customWidth="1"/>
    <col min="7421" max="7421" width="11.7109375" style="1" customWidth="1"/>
    <col min="7422" max="7422" width="14.42578125" style="1" customWidth="1"/>
    <col min="7423" max="7423" width="15.85546875" style="1" customWidth="1"/>
    <col min="7424" max="7424" width="32.140625" style="1" customWidth="1"/>
    <col min="7425" max="7425" width="14" style="1" customWidth="1"/>
    <col min="7426" max="7671" width="9.140625" style="1"/>
    <col min="7672" max="7672" width="25.42578125" style="1" customWidth="1"/>
    <col min="7673" max="7673" width="0" style="1" hidden="1" customWidth="1"/>
    <col min="7674" max="7674" width="22.42578125" style="1" customWidth="1"/>
    <col min="7675" max="7676" width="34" style="1" customWidth="1"/>
    <col min="7677" max="7677" width="11.7109375" style="1" customWidth="1"/>
    <col min="7678" max="7678" width="14.42578125" style="1" customWidth="1"/>
    <col min="7679" max="7679" width="15.85546875" style="1" customWidth="1"/>
    <col min="7680" max="7680" width="32.140625" style="1" customWidth="1"/>
    <col min="7681" max="7681" width="14" style="1" customWidth="1"/>
    <col min="7682" max="7927" width="9.140625" style="1"/>
    <col min="7928" max="7928" width="25.42578125" style="1" customWidth="1"/>
    <col min="7929" max="7929" width="0" style="1" hidden="1" customWidth="1"/>
    <col min="7930" max="7930" width="22.42578125" style="1" customWidth="1"/>
    <col min="7931" max="7932" width="34" style="1" customWidth="1"/>
    <col min="7933" max="7933" width="11.7109375" style="1" customWidth="1"/>
    <col min="7934" max="7934" width="14.42578125" style="1" customWidth="1"/>
    <col min="7935" max="7935" width="15.85546875" style="1" customWidth="1"/>
    <col min="7936" max="7936" width="32.140625" style="1" customWidth="1"/>
    <col min="7937" max="7937" width="14" style="1" customWidth="1"/>
    <col min="7938" max="8183" width="9.140625" style="1"/>
    <col min="8184" max="8184" width="25.42578125" style="1" customWidth="1"/>
    <col min="8185" max="8185" width="0" style="1" hidden="1" customWidth="1"/>
    <col min="8186" max="8186" width="22.42578125" style="1" customWidth="1"/>
    <col min="8187" max="8188" width="34" style="1" customWidth="1"/>
    <col min="8189" max="8189" width="11.7109375" style="1" customWidth="1"/>
    <col min="8190" max="8190" width="14.42578125" style="1" customWidth="1"/>
    <col min="8191" max="8191" width="15.85546875" style="1" customWidth="1"/>
    <col min="8192" max="8192" width="32.140625" style="1" customWidth="1"/>
    <col min="8193" max="8193" width="14" style="1" customWidth="1"/>
    <col min="8194" max="8439" width="9.140625" style="1"/>
    <col min="8440" max="8440" width="25.42578125" style="1" customWidth="1"/>
    <col min="8441" max="8441" width="0" style="1" hidden="1" customWidth="1"/>
    <col min="8442" max="8442" width="22.42578125" style="1" customWidth="1"/>
    <col min="8443" max="8444" width="34" style="1" customWidth="1"/>
    <col min="8445" max="8445" width="11.7109375" style="1" customWidth="1"/>
    <col min="8446" max="8446" width="14.42578125" style="1" customWidth="1"/>
    <col min="8447" max="8447" width="15.85546875" style="1" customWidth="1"/>
    <col min="8448" max="8448" width="32.140625" style="1" customWidth="1"/>
    <col min="8449" max="8449" width="14" style="1" customWidth="1"/>
    <col min="8450" max="8695" width="9.140625" style="1"/>
    <col min="8696" max="8696" width="25.42578125" style="1" customWidth="1"/>
    <col min="8697" max="8697" width="0" style="1" hidden="1" customWidth="1"/>
    <col min="8698" max="8698" width="22.42578125" style="1" customWidth="1"/>
    <col min="8699" max="8700" width="34" style="1" customWidth="1"/>
    <col min="8701" max="8701" width="11.7109375" style="1" customWidth="1"/>
    <col min="8702" max="8702" width="14.42578125" style="1" customWidth="1"/>
    <col min="8703" max="8703" width="15.85546875" style="1" customWidth="1"/>
    <col min="8704" max="8704" width="32.140625" style="1" customWidth="1"/>
    <col min="8705" max="8705" width="14" style="1" customWidth="1"/>
    <col min="8706" max="8951" width="9.140625" style="1"/>
    <col min="8952" max="8952" width="25.42578125" style="1" customWidth="1"/>
    <col min="8953" max="8953" width="0" style="1" hidden="1" customWidth="1"/>
    <col min="8954" max="8954" width="22.42578125" style="1" customWidth="1"/>
    <col min="8955" max="8956" width="34" style="1" customWidth="1"/>
    <col min="8957" max="8957" width="11.7109375" style="1" customWidth="1"/>
    <col min="8958" max="8958" width="14.42578125" style="1" customWidth="1"/>
    <col min="8959" max="8959" width="15.85546875" style="1" customWidth="1"/>
    <col min="8960" max="8960" width="32.140625" style="1" customWidth="1"/>
    <col min="8961" max="8961" width="14" style="1" customWidth="1"/>
    <col min="8962" max="9207" width="9.140625" style="1"/>
    <col min="9208" max="9208" width="25.42578125" style="1" customWidth="1"/>
    <col min="9209" max="9209" width="0" style="1" hidden="1" customWidth="1"/>
    <col min="9210" max="9210" width="22.42578125" style="1" customWidth="1"/>
    <col min="9211" max="9212" width="34" style="1" customWidth="1"/>
    <col min="9213" max="9213" width="11.7109375" style="1" customWidth="1"/>
    <col min="9214" max="9214" width="14.42578125" style="1" customWidth="1"/>
    <col min="9215" max="9215" width="15.85546875" style="1" customWidth="1"/>
    <col min="9216" max="9216" width="32.140625" style="1" customWidth="1"/>
    <col min="9217" max="9217" width="14" style="1" customWidth="1"/>
    <col min="9218" max="9463" width="9.140625" style="1"/>
    <col min="9464" max="9464" width="25.42578125" style="1" customWidth="1"/>
    <col min="9465" max="9465" width="0" style="1" hidden="1" customWidth="1"/>
    <col min="9466" max="9466" width="22.42578125" style="1" customWidth="1"/>
    <col min="9467" max="9468" width="34" style="1" customWidth="1"/>
    <col min="9469" max="9469" width="11.7109375" style="1" customWidth="1"/>
    <col min="9470" max="9470" width="14.42578125" style="1" customWidth="1"/>
    <col min="9471" max="9471" width="15.85546875" style="1" customWidth="1"/>
    <col min="9472" max="9472" width="32.140625" style="1" customWidth="1"/>
    <col min="9473" max="9473" width="14" style="1" customWidth="1"/>
    <col min="9474" max="9719" width="9.140625" style="1"/>
    <col min="9720" max="9720" width="25.42578125" style="1" customWidth="1"/>
    <col min="9721" max="9721" width="0" style="1" hidden="1" customWidth="1"/>
    <col min="9722" max="9722" width="22.42578125" style="1" customWidth="1"/>
    <col min="9723" max="9724" width="34" style="1" customWidth="1"/>
    <col min="9725" max="9725" width="11.7109375" style="1" customWidth="1"/>
    <col min="9726" max="9726" width="14.42578125" style="1" customWidth="1"/>
    <col min="9727" max="9727" width="15.85546875" style="1" customWidth="1"/>
    <col min="9728" max="9728" width="32.140625" style="1" customWidth="1"/>
    <col min="9729" max="9729" width="14" style="1" customWidth="1"/>
    <col min="9730" max="9975" width="9.140625" style="1"/>
    <col min="9976" max="9976" width="25.42578125" style="1" customWidth="1"/>
    <col min="9977" max="9977" width="0" style="1" hidden="1" customWidth="1"/>
    <col min="9978" max="9978" width="22.42578125" style="1" customWidth="1"/>
    <col min="9979" max="9980" width="34" style="1" customWidth="1"/>
    <col min="9981" max="9981" width="11.7109375" style="1" customWidth="1"/>
    <col min="9982" max="9982" width="14.42578125" style="1" customWidth="1"/>
    <col min="9983" max="9983" width="15.85546875" style="1" customWidth="1"/>
    <col min="9984" max="9984" width="32.140625" style="1" customWidth="1"/>
    <col min="9985" max="9985" width="14" style="1" customWidth="1"/>
    <col min="9986" max="10231" width="9.140625" style="1"/>
    <col min="10232" max="10232" width="25.42578125" style="1" customWidth="1"/>
    <col min="10233" max="10233" width="0" style="1" hidden="1" customWidth="1"/>
    <col min="10234" max="10234" width="22.42578125" style="1" customWidth="1"/>
    <col min="10235" max="10236" width="34" style="1" customWidth="1"/>
    <col min="10237" max="10237" width="11.7109375" style="1" customWidth="1"/>
    <col min="10238" max="10238" width="14.42578125" style="1" customWidth="1"/>
    <col min="10239" max="10239" width="15.85546875" style="1" customWidth="1"/>
    <col min="10240" max="10240" width="32.140625" style="1" customWidth="1"/>
    <col min="10241" max="10241" width="14" style="1" customWidth="1"/>
    <col min="10242" max="10487" width="9.140625" style="1"/>
    <col min="10488" max="10488" width="25.42578125" style="1" customWidth="1"/>
    <col min="10489" max="10489" width="0" style="1" hidden="1" customWidth="1"/>
    <col min="10490" max="10490" width="22.42578125" style="1" customWidth="1"/>
    <col min="10491" max="10492" width="34" style="1" customWidth="1"/>
    <col min="10493" max="10493" width="11.7109375" style="1" customWidth="1"/>
    <col min="10494" max="10494" width="14.42578125" style="1" customWidth="1"/>
    <col min="10495" max="10495" width="15.85546875" style="1" customWidth="1"/>
    <col min="10496" max="10496" width="32.140625" style="1" customWidth="1"/>
    <col min="10497" max="10497" width="14" style="1" customWidth="1"/>
    <col min="10498" max="10743" width="9.140625" style="1"/>
    <col min="10744" max="10744" width="25.42578125" style="1" customWidth="1"/>
    <col min="10745" max="10745" width="0" style="1" hidden="1" customWidth="1"/>
    <col min="10746" max="10746" width="22.42578125" style="1" customWidth="1"/>
    <col min="10747" max="10748" width="34" style="1" customWidth="1"/>
    <col min="10749" max="10749" width="11.7109375" style="1" customWidth="1"/>
    <col min="10750" max="10750" width="14.42578125" style="1" customWidth="1"/>
    <col min="10751" max="10751" width="15.85546875" style="1" customWidth="1"/>
    <col min="10752" max="10752" width="32.140625" style="1" customWidth="1"/>
    <col min="10753" max="10753" width="14" style="1" customWidth="1"/>
    <col min="10754" max="10999" width="9.140625" style="1"/>
    <col min="11000" max="11000" width="25.42578125" style="1" customWidth="1"/>
    <col min="11001" max="11001" width="0" style="1" hidden="1" customWidth="1"/>
    <col min="11002" max="11002" width="22.42578125" style="1" customWidth="1"/>
    <col min="11003" max="11004" width="34" style="1" customWidth="1"/>
    <col min="11005" max="11005" width="11.7109375" style="1" customWidth="1"/>
    <col min="11006" max="11006" width="14.42578125" style="1" customWidth="1"/>
    <col min="11007" max="11007" width="15.85546875" style="1" customWidth="1"/>
    <col min="11008" max="11008" width="32.140625" style="1" customWidth="1"/>
    <col min="11009" max="11009" width="14" style="1" customWidth="1"/>
    <col min="11010" max="11255" width="9.140625" style="1"/>
    <col min="11256" max="11256" width="25.42578125" style="1" customWidth="1"/>
    <col min="11257" max="11257" width="0" style="1" hidden="1" customWidth="1"/>
    <col min="11258" max="11258" width="22.42578125" style="1" customWidth="1"/>
    <col min="11259" max="11260" width="34" style="1" customWidth="1"/>
    <col min="11261" max="11261" width="11.7109375" style="1" customWidth="1"/>
    <col min="11262" max="11262" width="14.42578125" style="1" customWidth="1"/>
    <col min="11263" max="11263" width="15.85546875" style="1" customWidth="1"/>
    <col min="11264" max="11264" width="32.140625" style="1" customWidth="1"/>
    <col min="11265" max="11265" width="14" style="1" customWidth="1"/>
    <col min="11266" max="11511" width="9.140625" style="1"/>
    <col min="11512" max="11512" width="25.42578125" style="1" customWidth="1"/>
    <col min="11513" max="11513" width="0" style="1" hidden="1" customWidth="1"/>
    <col min="11514" max="11514" width="22.42578125" style="1" customWidth="1"/>
    <col min="11515" max="11516" width="34" style="1" customWidth="1"/>
    <col min="11517" max="11517" width="11.7109375" style="1" customWidth="1"/>
    <col min="11518" max="11518" width="14.42578125" style="1" customWidth="1"/>
    <col min="11519" max="11519" width="15.85546875" style="1" customWidth="1"/>
    <col min="11520" max="11520" width="32.140625" style="1" customWidth="1"/>
    <col min="11521" max="11521" width="14" style="1" customWidth="1"/>
    <col min="11522" max="11767" width="9.140625" style="1"/>
    <col min="11768" max="11768" width="25.42578125" style="1" customWidth="1"/>
    <col min="11769" max="11769" width="0" style="1" hidden="1" customWidth="1"/>
    <col min="11770" max="11770" width="22.42578125" style="1" customWidth="1"/>
    <col min="11771" max="11772" width="34" style="1" customWidth="1"/>
    <col min="11773" max="11773" width="11.7109375" style="1" customWidth="1"/>
    <col min="11774" max="11774" width="14.42578125" style="1" customWidth="1"/>
    <col min="11775" max="11775" width="15.85546875" style="1" customWidth="1"/>
    <col min="11776" max="11776" width="32.140625" style="1" customWidth="1"/>
    <col min="11777" max="11777" width="14" style="1" customWidth="1"/>
    <col min="11778" max="12023" width="9.140625" style="1"/>
    <col min="12024" max="12024" width="25.42578125" style="1" customWidth="1"/>
    <col min="12025" max="12025" width="0" style="1" hidden="1" customWidth="1"/>
    <col min="12026" max="12026" width="22.42578125" style="1" customWidth="1"/>
    <col min="12027" max="12028" width="34" style="1" customWidth="1"/>
    <col min="12029" max="12029" width="11.7109375" style="1" customWidth="1"/>
    <col min="12030" max="12030" width="14.42578125" style="1" customWidth="1"/>
    <col min="12031" max="12031" width="15.85546875" style="1" customWidth="1"/>
    <col min="12032" max="12032" width="32.140625" style="1" customWidth="1"/>
    <col min="12033" max="12033" width="14" style="1" customWidth="1"/>
    <col min="12034" max="12279" width="9.140625" style="1"/>
    <col min="12280" max="12280" width="25.42578125" style="1" customWidth="1"/>
    <col min="12281" max="12281" width="0" style="1" hidden="1" customWidth="1"/>
    <col min="12282" max="12282" width="22.42578125" style="1" customWidth="1"/>
    <col min="12283" max="12284" width="34" style="1" customWidth="1"/>
    <col min="12285" max="12285" width="11.7109375" style="1" customWidth="1"/>
    <col min="12286" max="12286" width="14.42578125" style="1" customWidth="1"/>
    <col min="12287" max="12287" width="15.85546875" style="1" customWidth="1"/>
    <col min="12288" max="12288" width="32.140625" style="1" customWidth="1"/>
    <col min="12289" max="12289" width="14" style="1" customWidth="1"/>
    <col min="12290" max="12535" width="9.140625" style="1"/>
    <col min="12536" max="12536" width="25.42578125" style="1" customWidth="1"/>
    <col min="12537" max="12537" width="0" style="1" hidden="1" customWidth="1"/>
    <col min="12538" max="12538" width="22.42578125" style="1" customWidth="1"/>
    <col min="12539" max="12540" width="34" style="1" customWidth="1"/>
    <col min="12541" max="12541" width="11.7109375" style="1" customWidth="1"/>
    <col min="12542" max="12542" width="14.42578125" style="1" customWidth="1"/>
    <col min="12543" max="12543" width="15.85546875" style="1" customWidth="1"/>
    <col min="12544" max="12544" width="32.140625" style="1" customWidth="1"/>
    <col min="12545" max="12545" width="14" style="1" customWidth="1"/>
    <col min="12546" max="12791" width="9.140625" style="1"/>
    <col min="12792" max="12792" width="25.42578125" style="1" customWidth="1"/>
    <col min="12793" max="12793" width="0" style="1" hidden="1" customWidth="1"/>
    <col min="12794" max="12794" width="22.42578125" style="1" customWidth="1"/>
    <col min="12795" max="12796" width="34" style="1" customWidth="1"/>
    <col min="12797" max="12797" width="11.7109375" style="1" customWidth="1"/>
    <col min="12798" max="12798" width="14.42578125" style="1" customWidth="1"/>
    <col min="12799" max="12799" width="15.85546875" style="1" customWidth="1"/>
    <col min="12800" max="12800" width="32.140625" style="1" customWidth="1"/>
    <col min="12801" max="12801" width="14" style="1" customWidth="1"/>
    <col min="12802" max="13047" width="9.140625" style="1"/>
    <col min="13048" max="13048" width="25.42578125" style="1" customWidth="1"/>
    <col min="13049" max="13049" width="0" style="1" hidden="1" customWidth="1"/>
    <col min="13050" max="13050" width="22.42578125" style="1" customWidth="1"/>
    <col min="13051" max="13052" width="34" style="1" customWidth="1"/>
    <col min="13053" max="13053" width="11.7109375" style="1" customWidth="1"/>
    <col min="13054" max="13054" width="14.42578125" style="1" customWidth="1"/>
    <col min="13055" max="13055" width="15.85546875" style="1" customWidth="1"/>
    <col min="13056" max="13056" width="32.140625" style="1" customWidth="1"/>
    <col min="13057" max="13057" width="14" style="1" customWidth="1"/>
    <col min="13058" max="13303" width="9.140625" style="1"/>
    <col min="13304" max="13304" width="25.42578125" style="1" customWidth="1"/>
    <col min="13305" max="13305" width="0" style="1" hidden="1" customWidth="1"/>
    <col min="13306" max="13306" width="22.42578125" style="1" customWidth="1"/>
    <col min="13307" max="13308" width="34" style="1" customWidth="1"/>
    <col min="13309" max="13309" width="11.7109375" style="1" customWidth="1"/>
    <col min="13310" max="13310" width="14.42578125" style="1" customWidth="1"/>
    <col min="13311" max="13311" width="15.85546875" style="1" customWidth="1"/>
    <col min="13312" max="13312" width="32.140625" style="1" customWidth="1"/>
    <col min="13313" max="13313" width="14" style="1" customWidth="1"/>
    <col min="13314" max="13559" width="9.140625" style="1"/>
    <col min="13560" max="13560" width="25.42578125" style="1" customWidth="1"/>
    <col min="13561" max="13561" width="0" style="1" hidden="1" customWidth="1"/>
    <col min="13562" max="13562" width="22.42578125" style="1" customWidth="1"/>
    <col min="13563" max="13564" width="34" style="1" customWidth="1"/>
    <col min="13565" max="13565" width="11.7109375" style="1" customWidth="1"/>
    <col min="13566" max="13566" width="14.42578125" style="1" customWidth="1"/>
    <col min="13567" max="13567" width="15.85546875" style="1" customWidth="1"/>
    <col min="13568" max="13568" width="32.140625" style="1" customWidth="1"/>
    <col min="13569" max="13569" width="14" style="1" customWidth="1"/>
    <col min="13570" max="13815" width="9.140625" style="1"/>
    <col min="13816" max="13816" width="25.42578125" style="1" customWidth="1"/>
    <col min="13817" max="13817" width="0" style="1" hidden="1" customWidth="1"/>
    <col min="13818" max="13818" width="22.42578125" style="1" customWidth="1"/>
    <col min="13819" max="13820" width="34" style="1" customWidth="1"/>
    <col min="13821" max="13821" width="11.7109375" style="1" customWidth="1"/>
    <col min="13822" max="13822" width="14.42578125" style="1" customWidth="1"/>
    <col min="13823" max="13823" width="15.85546875" style="1" customWidth="1"/>
    <col min="13824" max="13824" width="32.140625" style="1" customWidth="1"/>
    <col min="13825" max="13825" width="14" style="1" customWidth="1"/>
    <col min="13826" max="14071" width="9.140625" style="1"/>
    <col min="14072" max="14072" width="25.42578125" style="1" customWidth="1"/>
    <col min="14073" max="14073" width="0" style="1" hidden="1" customWidth="1"/>
    <col min="14074" max="14074" width="22.42578125" style="1" customWidth="1"/>
    <col min="14075" max="14076" width="34" style="1" customWidth="1"/>
    <col min="14077" max="14077" width="11.7109375" style="1" customWidth="1"/>
    <col min="14078" max="14078" width="14.42578125" style="1" customWidth="1"/>
    <col min="14079" max="14079" width="15.85546875" style="1" customWidth="1"/>
    <col min="14080" max="14080" width="32.140625" style="1" customWidth="1"/>
    <col min="14081" max="14081" width="14" style="1" customWidth="1"/>
    <col min="14082" max="14327" width="9.140625" style="1"/>
    <col min="14328" max="14328" width="25.42578125" style="1" customWidth="1"/>
    <col min="14329" max="14329" width="0" style="1" hidden="1" customWidth="1"/>
    <col min="14330" max="14330" width="22.42578125" style="1" customWidth="1"/>
    <col min="14331" max="14332" width="34" style="1" customWidth="1"/>
    <col min="14333" max="14333" width="11.7109375" style="1" customWidth="1"/>
    <col min="14334" max="14334" width="14.42578125" style="1" customWidth="1"/>
    <col min="14335" max="14335" width="15.85546875" style="1" customWidth="1"/>
    <col min="14336" max="14336" width="32.140625" style="1" customWidth="1"/>
    <col min="14337" max="14337" width="14" style="1" customWidth="1"/>
    <col min="14338" max="14583" width="9.140625" style="1"/>
    <col min="14584" max="14584" width="25.42578125" style="1" customWidth="1"/>
    <col min="14585" max="14585" width="0" style="1" hidden="1" customWidth="1"/>
    <col min="14586" max="14586" width="22.42578125" style="1" customWidth="1"/>
    <col min="14587" max="14588" width="34" style="1" customWidth="1"/>
    <col min="14589" max="14589" width="11.7109375" style="1" customWidth="1"/>
    <col min="14590" max="14590" width="14.42578125" style="1" customWidth="1"/>
    <col min="14591" max="14591" width="15.85546875" style="1" customWidth="1"/>
    <col min="14592" max="14592" width="32.140625" style="1" customWidth="1"/>
    <col min="14593" max="14593" width="14" style="1" customWidth="1"/>
    <col min="14594" max="14839" width="9.140625" style="1"/>
    <col min="14840" max="14840" width="25.42578125" style="1" customWidth="1"/>
    <col min="14841" max="14841" width="0" style="1" hidden="1" customWidth="1"/>
    <col min="14842" max="14842" width="22.42578125" style="1" customWidth="1"/>
    <col min="14843" max="14844" width="34" style="1" customWidth="1"/>
    <col min="14845" max="14845" width="11.7109375" style="1" customWidth="1"/>
    <col min="14846" max="14846" width="14.42578125" style="1" customWidth="1"/>
    <col min="14847" max="14847" width="15.85546875" style="1" customWidth="1"/>
    <col min="14848" max="14848" width="32.140625" style="1" customWidth="1"/>
    <col min="14849" max="14849" width="14" style="1" customWidth="1"/>
    <col min="14850" max="15095" width="9.140625" style="1"/>
    <col min="15096" max="15096" width="25.42578125" style="1" customWidth="1"/>
    <col min="15097" max="15097" width="0" style="1" hidden="1" customWidth="1"/>
    <col min="15098" max="15098" width="22.42578125" style="1" customWidth="1"/>
    <col min="15099" max="15100" width="34" style="1" customWidth="1"/>
    <col min="15101" max="15101" width="11.7109375" style="1" customWidth="1"/>
    <col min="15102" max="15102" width="14.42578125" style="1" customWidth="1"/>
    <col min="15103" max="15103" width="15.85546875" style="1" customWidth="1"/>
    <col min="15104" max="15104" width="32.140625" style="1" customWidth="1"/>
    <col min="15105" max="15105" width="14" style="1" customWidth="1"/>
    <col min="15106" max="15351" width="9.140625" style="1"/>
    <col min="15352" max="15352" width="25.42578125" style="1" customWidth="1"/>
    <col min="15353" max="15353" width="0" style="1" hidden="1" customWidth="1"/>
    <col min="15354" max="15354" width="22.42578125" style="1" customWidth="1"/>
    <col min="15355" max="15356" width="34" style="1" customWidth="1"/>
    <col min="15357" max="15357" width="11.7109375" style="1" customWidth="1"/>
    <col min="15358" max="15358" width="14.42578125" style="1" customWidth="1"/>
    <col min="15359" max="15359" width="15.85546875" style="1" customWidth="1"/>
    <col min="15360" max="15360" width="32.140625" style="1" customWidth="1"/>
    <col min="15361" max="15361" width="14" style="1" customWidth="1"/>
    <col min="15362" max="15607" width="9.140625" style="1"/>
    <col min="15608" max="15608" width="25.42578125" style="1" customWidth="1"/>
    <col min="15609" max="15609" width="0" style="1" hidden="1" customWidth="1"/>
    <col min="15610" max="15610" width="22.42578125" style="1" customWidth="1"/>
    <col min="15611" max="15612" width="34" style="1" customWidth="1"/>
    <col min="15613" max="15613" width="11.7109375" style="1" customWidth="1"/>
    <col min="15614" max="15614" width="14.42578125" style="1" customWidth="1"/>
    <col min="15615" max="15615" width="15.85546875" style="1" customWidth="1"/>
    <col min="15616" max="15616" width="32.140625" style="1" customWidth="1"/>
    <col min="15617" max="15617" width="14" style="1" customWidth="1"/>
    <col min="15618" max="15863" width="9.140625" style="1"/>
    <col min="15864" max="15864" width="25.42578125" style="1" customWidth="1"/>
    <col min="15865" max="15865" width="0" style="1" hidden="1" customWidth="1"/>
    <col min="15866" max="15866" width="22.42578125" style="1" customWidth="1"/>
    <col min="15867" max="15868" width="34" style="1" customWidth="1"/>
    <col min="15869" max="15869" width="11.7109375" style="1" customWidth="1"/>
    <col min="15870" max="15870" width="14.42578125" style="1" customWidth="1"/>
    <col min="15871" max="15871" width="15.85546875" style="1" customWidth="1"/>
    <col min="15872" max="15872" width="32.140625" style="1" customWidth="1"/>
    <col min="15873" max="15873" width="14" style="1" customWidth="1"/>
    <col min="15874" max="16119" width="9.140625" style="1"/>
    <col min="16120" max="16120" width="25.42578125" style="1" customWidth="1"/>
    <col min="16121" max="16121" width="0" style="1" hidden="1" customWidth="1"/>
    <col min="16122" max="16122" width="22.42578125" style="1" customWidth="1"/>
    <col min="16123" max="16124" width="34" style="1" customWidth="1"/>
    <col min="16125" max="16125" width="11.7109375" style="1" customWidth="1"/>
    <col min="16126" max="16126" width="14.42578125" style="1" customWidth="1"/>
    <col min="16127" max="16127" width="15.85546875" style="1" customWidth="1"/>
    <col min="16128" max="16128" width="32.140625" style="1" customWidth="1"/>
    <col min="16129" max="16129" width="14" style="1" customWidth="1"/>
    <col min="16130" max="16384" width="9.140625" style="1"/>
  </cols>
  <sheetData>
    <row r="1" spans="1:8" ht="15" customHeight="1" x14ac:dyDescent="0.15">
      <c r="A1" s="44" t="s">
        <v>339</v>
      </c>
      <c r="B1" s="26"/>
      <c r="C1" s="8"/>
      <c r="D1" s="25"/>
      <c r="E1" s="19"/>
      <c r="F1" s="19"/>
      <c r="G1" s="69"/>
      <c r="H1" s="69"/>
    </row>
    <row r="2" spans="1:8" ht="15" customHeight="1" thickBot="1" x14ac:dyDescent="0.2">
      <c r="A2" s="45" t="s">
        <v>340</v>
      </c>
      <c r="B2" s="26"/>
      <c r="C2" s="30"/>
      <c r="D2" s="25"/>
      <c r="E2" s="36"/>
      <c r="F2" s="36"/>
      <c r="G2" s="58"/>
      <c r="H2" s="58"/>
    </row>
    <row r="3" spans="1:8" ht="23.25" customHeight="1" thickBot="1" x14ac:dyDescent="0.2">
      <c r="A3" s="38"/>
      <c r="B3" s="96" t="s">
        <v>336</v>
      </c>
      <c r="C3" s="98" t="s">
        <v>337</v>
      </c>
      <c r="D3" s="100" t="s">
        <v>338</v>
      </c>
      <c r="E3" s="102" t="s">
        <v>332</v>
      </c>
      <c r="F3" s="102"/>
      <c r="G3" s="103" t="s">
        <v>333</v>
      </c>
      <c r="H3" s="103"/>
    </row>
    <row r="4" spans="1:8" ht="15.75" customHeight="1" thickBot="1" x14ac:dyDescent="0.2">
      <c r="A4" s="39"/>
      <c r="B4" s="97"/>
      <c r="C4" s="99"/>
      <c r="D4" s="101"/>
      <c r="E4" s="92">
        <v>2012</v>
      </c>
      <c r="F4" s="92">
        <v>2013</v>
      </c>
      <c r="G4" s="93">
        <v>2012</v>
      </c>
      <c r="H4" s="93">
        <v>2013</v>
      </c>
    </row>
    <row r="5" spans="1:8" ht="15" customHeight="1" thickBot="1" x14ac:dyDescent="0.2">
      <c r="A5" s="40" t="s">
        <v>330</v>
      </c>
      <c r="B5" s="59"/>
      <c r="C5" s="60"/>
      <c r="D5" s="91"/>
      <c r="E5" s="61">
        <v>349</v>
      </c>
      <c r="F5" s="61">
        <v>347</v>
      </c>
      <c r="G5" s="94">
        <v>46368.59</v>
      </c>
      <c r="H5" s="94">
        <v>46106.09</v>
      </c>
    </row>
    <row r="6" spans="1:8" ht="15" customHeight="1" x14ac:dyDescent="0.15">
      <c r="A6" s="62" t="s">
        <v>1</v>
      </c>
      <c r="B6" s="63"/>
      <c r="C6" s="64"/>
      <c r="D6" s="81"/>
      <c r="E6" s="65">
        <v>284</v>
      </c>
      <c r="F6" s="65">
        <v>282</v>
      </c>
      <c r="G6" s="66">
        <v>39299.29</v>
      </c>
      <c r="H6" s="66">
        <f>SUM(H7,H93,H184,H195,H236,H260,H263,H275,H288,H300,H313,H316,H318,H320,H268,H325,H327,H329)</f>
        <v>39043.590000000011</v>
      </c>
    </row>
    <row r="7" spans="1:8" ht="15" customHeight="1" x14ac:dyDescent="0.15">
      <c r="A7" s="41" t="s">
        <v>12</v>
      </c>
      <c r="B7" s="42"/>
      <c r="C7" s="8"/>
      <c r="D7" s="17"/>
      <c r="E7" s="19">
        <v>80</v>
      </c>
      <c r="F7" s="19">
        <v>81</v>
      </c>
      <c r="G7" s="67">
        <v>10427.4</v>
      </c>
      <c r="H7" s="67">
        <f>SUM(H8:H51,H56:H92)</f>
        <v>10657.200000000003</v>
      </c>
    </row>
    <row r="8" spans="1:8" ht="15" customHeight="1" x14ac:dyDescent="0.15">
      <c r="A8" s="43"/>
      <c r="B8" s="13" t="s">
        <v>7</v>
      </c>
      <c r="C8" s="12" t="s">
        <v>35</v>
      </c>
      <c r="D8" s="12">
        <v>1970</v>
      </c>
      <c r="E8" s="12"/>
      <c r="F8" s="12"/>
      <c r="G8" s="68">
        <v>126</v>
      </c>
      <c r="H8" s="68">
        <v>126</v>
      </c>
    </row>
    <row r="9" spans="1:8" ht="15" customHeight="1" x14ac:dyDescent="0.15">
      <c r="A9" s="43"/>
      <c r="B9" s="13"/>
      <c r="C9" s="12" t="s">
        <v>345</v>
      </c>
      <c r="D9" s="12">
        <v>1970</v>
      </c>
      <c r="E9" s="12"/>
      <c r="F9" s="12"/>
      <c r="G9" s="68">
        <v>153</v>
      </c>
      <c r="H9" s="68">
        <v>153</v>
      </c>
    </row>
    <row r="10" spans="1:8" ht="15" customHeight="1" x14ac:dyDescent="0.15">
      <c r="A10" s="43"/>
      <c r="B10" s="13" t="s">
        <v>13</v>
      </c>
      <c r="C10" s="12" t="s">
        <v>36</v>
      </c>
      <c r="D10" s="12">
        <v>1970</v>
      </c>
      <c r="E10" s="12"/>
      <c r="F10" s="12"/>
      <c r="G10" s="68">
        <v>90.9</v>
      </c>
      <c r="H10" s="68">
        <v>90.9</v>
      </c>
    </row>
    <row r="11" spans="1:8" ht="15" customHeight="1" x14ac:dyDescent="0.15">
      <c r="A11" s="43"/>
      <c r="B11" s="13"/>
      <c r="C11" s="12" t="s">
        <v>37</v>
      </c>
      <c r="D11" s="12">
        <v>1970</v>
      </c>
      <c r="E11" s="12"/>
      <c r="F11" s="12"/>
      <c r="G11" s="68">
        <v>117</v>
      </c>
      <c r="H11" s="68">
        <v>117</v>
      </c>
    </row>
    <row r="12" spans="1:8" ht="15" customHeight="1" x14ac:dyDescent="0.15">
      <c r="A12" s="43"/>
      <c r="B12" s="13" t="s">
        <v>5</v>
      </c>
      <c r="C12" s="12" t="s">
        <v>38</v>
      </c>
      <c r="D12" s="12">
        <v>1970</v>
      </c>
      <c r="E12" s="12"/>
      <c r="F12" s="12"/>
      <c r="G12" s="68">
        <v>113.2</v>
      </c>
      <c r="H12" s="68">
        <v>113.2</v>
      </c>
    </row>
    <row r="13" spans="1:8" ht="15" customHeight="1" x14ac:dyDescent="0.15">
      <c r="A13" s="43"/>
      <c r="B13" s="13"/>
      <c r="C13" s="12" t="s">
        <v>39</v>
      </c>
      <c r="D13" s="12">
        <v>1970</v>
      </c>
      <c r="E13" s="12"/>
      <c r="F13" s="12"/>
      <c r="G13" s="68">
        <v>159.5</v>
      </c>
      <c r="H13" s="68">
        <v>159.5</v>
      </c>
    </row>
    <row r="14" spans="1:8" ht="15" customHeight="1" x14ac:dyDescent="0.15">
      <c r="A14" s="43"/>
      <c r="B14" s="13"/>
      <c r="C14" s="12" t="s">
        <v>6</v>
      </c>
      <c r="D14" s="12">
        <v>1970</v>
      </c>
      <c r="E14" s="12"/>
      <c r="F14" s="12"/>
      <c r="G14" s="68">
        <v>207.7</v>
      </c>
      <c r="H14" s="68">
        <v>207.7</v>
      </c>
    </row>
    <row r="15" spans="1:8" ht="15" customHeight="1" x14ac:dyDescent="0.15">
      <c r="A15" s="43"/>
      <c r="B15" s="13"/>
      <c r="C15" s="12" t="s">
        <v>6</v>
      </c>
      <c r="D15" s="12">
        <v>1970</v>
      </c>
      <c r="E15" s="12"/>
      <c r="F15" s="12"/>
      <c r="G15" s="68">
        <v>234.3</v>
      </c>
      <c r="H15" s="68">
        <v>234.3</v>
      </c>
    </row>
    <row r="16" spans="1:8" ht="15" customHeight="1" x14ac:dyDescent="0.15">
      <c r="A16" s="43"/>
      <c r="B16" s="13"/>
      <c r="C16" s="12" t="s">
        <v>40</v>
      </c>
      <c r="D16" s="12">
        <v>1970</v>
      </c>
      <c r="E16" s="12"/>
      <c r="F16" s="12"/>
      <c r="G16" s="68">
        <v>49.3</v>
      </c>
      <c r="H16" s="68">
        <v>49.3</v>
      </c>
    </row>
    <row r="17" spans="1:8" ht="15" customHeight="1" x14ac:dyDescent="0.15">
      <c r="A17" s="43"/>
      <c r="B17" s="13"/>
      <c r="C17" s="12" t="s">
        <v>41</v>
      </c>
      <c r="D17" s="12">
        <v>1970</v>
      </c>
      <c r="E17" s="12"/>
      <c r="F17" s="12"/>
      <c r="G17" s="68">
        <v>261</v>
      </c>
      <c r="H17" s="68">
        <v>261</v>
      </c>
    </row>
    <row r="18" spans="1:8" ht="15" customHeight="1" x14ac:dyDescent="0.15">
      <c r="A18" s="43"/>
      <c r="B18" s="13" t="s">
        <v>3</v>
      </c>
      <c r="C18" s="12" t="s">
        <v>42</v>
      </c>
      <c r="D18" s="12">
        <v>1970</v>
      </c>
      <c r="E18" s="12"/>
      <c r="F18" s="12"/>
      <c r="G18" s="68">
        <v>56</v>
      </c>
      <c r="H18" s="68">
        <v>56</v>
      </c>
    </row>
    <row r="19" spans="1:8" ht="15" customHeight="1" x14ac:dyDescent="0.15">
      <c r="A19" s="43"/>
      <c r="B19" s="13"/>
      <c r="C19" s="12" t="s">
        <v>43</v>
      </c>
      <c r="D19" s="12">
        <v>1970</v>
      </c>
      <c r="E19" s="12"/>
      <c r="F19" s="12"/>
      <c r="G19" s="68">
        <v>201</v>
      </c>
      <c r="H19" s="68">
        <v>201</v>
      </c>
    </row>
    <row r="20" spans="1:8" ht="15" customHeight="1" x14ac:dyDescent="0.15">
      <c r="A20" s="43"/>
      <c r="B20" s="13" t="s">
        <v>4</v>
      </c>
      <c r="C20" s="12" t="s">
        <v>341</v>
      </c>
      <c r="D20" s="12">
        <v>1970</v>
      </c>
      <c r="E20" s="12"/>
      <c r="F20" s="12"/>
      <c r="G20" s="68">
        <v>62.5</v>
      </c>
      <c r="H20" s="68">
        <v>62.5</v>
      </c>
    </row>
    <row r="21" spans="1:8" ht="15" customHeight="1" x14ac:dyDescent="0.15">
      <c r="A21" s="43"/>
      <c r="B21" s="13"/>
      <c r="C21" s="12" t="s">
        <v>44</v>
      </c>
      <c r="D21" s="12">
        <v>1970</v>
      </c>
      <c r="E21" s="12"/>
      <c r="F21" s="12"/>
      <c r="G21" s="68">
        <v>112.9</v>
      </c>
      <c r="H21" s="68">
        <v>112.9</v>
      </c>
    </row>
    <row r="22" spans="1:8" ht="15" customHeight="1" x14ac:dyDescent="0.15">
      <c r="A22" s="43"/>
      <c r="B22" s="13" t="s">
        <v>10</v>
      </c>
      <c r="C22" s="12" t="s">
        <v>45</v>
      </c>
      <c r="D22" s="12">
        <v>1970</v>
      </c>
      <c r="E22" s="12"/>
      <c r="F22" s="12"/>
      <c r="G22" s="68">
        <v>110</v>
      </c>
      <c r="H22" s="68">
        <v>110</v>
      </c>
    </row>
    <row r="23" spans="1:8" ht="15" customHeight="1" x14ac:dyDescent="0.15">
      <c r="A23" s="43"/>
      <c r="B23" s="13"/>
      <c r="C23" s="12" t="s">
        <v>46</v>
      </c>
      <c r="D23" s="12">
        <v>1970</v>
      </c>
      <c r="E23" s="12"/>
      <c r="F23" s="12"/>
      <c r="G23" s="68">
        <v>160.5</v>
      </c>
      <c r="H23" s="68">
        <v>160.5</v>
      </c>
    </row>
    <row r="24" spans="1:8" ht="15" customHeight="1" x14ac:dyDescent="0.15">
      <c r="A24" s="43"/>
      <c r="B24" s="13" t="s">
        <v>8</v>
      </c>
      <c r="C24" s="12" t="s">
        <v>47</v>
      </c>
      <c r="D24" s="12">
        <v>1971</v>
      </c>
      <c r="E24" s="12"/>
      <c r="F24" s="12"/>
      <c r="G24" s="68">
        <v>117.5</v>
      </c>
      <c r="H24" s="68">
        <v>117.5</v>
      </c>
    </row>
    <row r="25" spans="1:8" ht="15" customHeight="1" x14ac:dyDescent="0.15">
      <c r="A25" s="43"/>
      <c r="B25" s="13" t="s">
        <v>9</v>
      </c>
      <c r="C25" s="12" t="s">
        <v>48</v>
      </c>
      <c r="D25" s="12">
        <v>1971</v>
      </c>
      <c r="E25" s="8"/>
      <c r="F25" s="8"/>
      <c r="G25" s="68">
        <v>138.80000000000001</v>
      </c>
      <c r="H25" s="68">
        <v>138.80000000000001</v>
      </c>
    </row>
    <row r="26" spans="1:8" ht="15" customHeight="1" x14ac:dyDescent="0.15">
      <c r="A26" s="43"/>
      <c r="B26" s="13" t="s">
        <v>11</v>
      </c>
      <c r="C26" s="12" t="s">
        <v>49</v>
      </c>
      <c r="D26" s="12">
        <v>1971</v>
      </c>
      <c r="E26" s="12"/>
      <c r="F26" s="12"/>
      <c r="G26" s="68">
        <v>141</v>
      </c>
      <c r="H26" s="68">
        <v>141</v>
      </c>
    </row>
    <row r="27" spans="1:8" ht="15" customHeight="1" x14ac:dyDescent="0.15">
      <c r="A27" s="43"/>
      <c r="B27" s="13" t="s">
        <v>5</v>
      </c>
      <c r="C27" s="12" t="s">
        <v>38</v>
      </c>
      <c r="D27" s="12">
        <v>1972</v>
      </c>
      <c r="E27" s="12"/>
      <c r="F27" s="12"/>
      <c r="G27" s="68">
        <v>157.1</v>
      </c>
      <c r="H27" s="68">
        <v>157.1</v>
      </c>
    </row>
    <row r="28" spans="1:8" ht="15" customHeight="1" x14ac:dyDescent="0.15">
      <c r="A28" s="43"/>
      <c r="B28" s="13"/>
      <c r="C28" s="12" t="s">
        <v>50</v>
      </c>
      <c r="D28" s="12">
        <v>1972</v>
      </c>
      <c r="E28" s="12"/>
      <c r="F28" s="12"/>
      <c r="G28" s="68">
        <v>59.8</v>
      </c>
      <c r="H28" s="68">
        <v>59.8</v>
      </c>
    </row>
    <row r="29" spans="1:8" ht="15" customHeight="1" x14ac:dyDescent="0.15">
      <c r="A29" s="43"/>
      <c r="B29" s="13"/>
      <c r="C29" s="8" t="s">
        <v>51</v>
      </c>
      <c r="D29" s="3">
        <v>1972</v>
      </c>
      <c r="E29" s="8"/>
      <c r="F29" s="8"/>
      <c r="G29" s="68">
        <v>146</v>
      </c>
      <c r="H29" s="68">
        <v>146</v>
      </c>
    </row>
    <row r="30" spans="1:8" ht="15" customHeight="1" x14ac:dyDescent="0.15">
      <c r="A30" s="43"/>
      <c r="B30" s="13"/>
      <c r="C30" s="12" t="s">
        <v>52</v>
      </c>
      <c r="D30" s="12">
        <v>1972</v>
      </c>
      <c r="E30" s="12"/>
      <c r="F30" s="12"/>
      <c r="G30" s="68">
        <v>140.30000000000001</v>
      </c>
      <c r="H30" s="68">
        <v>140.30000000000001</v>
      </c>
    </row>
    <row r="31" spans="1:8" ht="15" customHeight="1" x14ac:dyDescent="0.15">
      <c r="A31" s="43"/>
      <c r="B31" s="13" t="s">
        <v>63</v>
      </c>
      <c r="C31" s="12" t="s">
        <v>87</v>
      </c>
      <c r="D31" s="12">
        <v>1972</v>
      </c>
      <c r="E31" s="12"/>
      <c r="F31" s="12"/>
      <c r="G31" s="68">
        <v>85.5</v>
      </c>
      <c r="H31" s="68">
        <v>85.5</v>
      </c>
    </row>
    <row r="32" spans="1:8" ht="15" customHeight="1" x14ac:dyDescent="0.15">
      <c r="A32" s="43"/>
      <c r="B32" s="13"/>
      <c r="C32" s="12" t="s">
        <v>88</v>
      </c>
      <c r="D32" s="12">
        <v>1972</v>
      </c>
      <c r="E32" s="12"/>
      <c r="F32" s="12"/>
      <c r="G32" s="68">
        <v>121.8</v>
      </c>
      <c r="H32" s="68">
        <v>121.8</v>
      </c>
    </row>
    <row r="33" spans="1:8" ht="15" customHeight="1" x14ac:dyDescent="0.15">
      <c r="A33" s="43"/>
      <c r="B33" s="13"/>
      <c r="C33" s="12" t="s">
        <v>89</v>
      </c>
      <c r="D33" s="12">
        <v>1972</v>
      </c>
      <c r="E33" s="12"/>
      <c r="F33" s="12"/>
      <c r="G33" s="68">
        <v>111.5</v>
      </c>
      <c r="H33" s="68">
        <v>111.5</v>
      </c>
    </row>
    <row r="34" spans="1:8" ht="15" customHeight="1" x14ac:dyDescent="0.15">
      <c r="A34" s="43"/>
      <c r="B34" s="13" t="s">
        <v>3</v>
      </c>
      <c r="C34" s="12" t="s">
        <v>70</v>
      </c>
      <c r="D34" s="12">
        <v>1972</v>
      </c>
      <c r="E34" s="12"/>
      <c r="F34" s="12"/>
      <c r="G34" s="68">
        <v>102.5</v>
      </c>
      <c r="H34" s="68">
        <v>105.3</v>
      </c>
    </row>
    <row r="35" spans="1:8" ht="15" customHeight="1" x14ac:dyDescent="0.15">
      <c r="A35" s="43"/>
      <c r="B35" s="13" t="s">
        <v>74</v>
      </c>
      <c r="C35" s="12" t="s">
        <v>90</v>
      </c>
      <c r="D35" s="12">
        <v>1972</v>
      </c>
      <c r="E35" s="12"/>
      <c r="F35" s="12"/>
      <c r="G35" s="68">
        <v>193.5</v>
      </c>
      <c r="H35" s="68">
        <v>193.5</v>
      </c>
    </row>
    <row r="36" spans="1:8" ht="15" customHeight="1" x14ac:dyDescent="0.15">
      <c r="A36" s="43"/>
      <c r="B36" s="13"/>
      <c r="C36" s="12" t="s">
        <v>91</v>
      </c>
      <c r="D36" s="12">
        <v>1972</v>
      </c>
      <c r="E36" s="12"/>
      <c r="F36" s="12"/>
      <c r="G36" s="68">
        <v>35</v>
      </c>
      <c r="H36" s="68">
        <v>35</v>
      </c>
    </row>
    <row r="37" spans="1:8" ht="15" customHeight="1" x14ac:dyDescent="0.15">
      <c r="A37" s="43"/>
      <c r="B37" s="13"/>
      <c r="C37" s="12" t="s">
        <v>75</v>
      </c>
      <c r="D37" s="12">
        <v>1972</v>
      </c>
      <c r="E37" s="12"/>
      <c r="F37" s="12"/>
      <c r="G37" s="68">
        <v>124</v>
      </c>
      <c r="H37" s="68">
        <v>124</v>
      </c>
    </row>
    <row r="38" spans="1:8" ht="15" customHeight="1" x14ac:dyDescent="0.15">
      <c r="A38" s="43"/>
      <c r="B38" s="13" t="s">
        <v>7</v>
      </c>
      <c r="C38" s="12" t="s">
        <v>55</v>
      </c>
      <c r="D38" s="12">
        <v>1973</v>
      </c>
      <c r="E38" s="12"/>
      <c r="F38" s="12"/>
      <c r="G38" s="68">
        <v>83</v>
      </c>
      <c r="H38" s="68">
        <v>83</v>
      </c>
    </row>
    <row r="39" spans="1:8" ht="15" customHeight="1" x14ac:dyDescent="0.15">
      <c r="A39" s="43"/>
      <c r="B39" s="13" t="s">
        <v>10</v>
      </c>
      <c r="C39" s="12" t="s">
        <v>46</v>
      </c>
      <c r="D39" s="12">
        <v>1973</v>
      </c>
      <c r="E39" s="12"/>
      <c r="F39" s="12"/>
      <c r="G39" s="68">
        <v>102</v>
      </c>
      <c r="H39" s="68">
        <v>102</v>
      </c>
    </row>
    <row r="40" spans="1:8" ht="15" customHeight="1" x14ac:dyDescent="0.15">
      <c r="A40" s="43"/>
      <c r="B40" s="13" t="s">
        <v>74</v>
      </c>
      <c r="C40" s="12" t="s">
        <v>92</v>
      </c>
      <c r="D40" s="12">
        <v>1973</v>
      </c>
      <c r="E40" s="12"/>
      <c r="F40" s="12"/>
      <c r="G40" s="68">
        <v>155.5</v>
      </c>
      <c r="H40" s="68">
        <v>155.5</v>
      </c>
    </row>
    <row r="41" spans="1:8" ht="15" customHeight="1" x14ac:dyDescent="0.15">
      <c r="A41" s="43"/>
      <c r="B41" s="13"/>
      <c r="C41" s="12" t="s">
        <v>75</v>
      </c>
      <c r="D41" s="12">
        <v>1973</v>
      </c>
      <c r="E41" s="12"/>
      <c r="F41" s="12"/>
      <c r="G41" s="68">
        <v>105</v>
      </c>
      <c r="H41" s="68">
        <v>105</v>
      </c>
    </row>
    <row r="42" spans="1:8" ht="15" customHeight="1" x14ac:dyDescent="0.15">
      <c r="A42" s="43"/>
      <c r="B42" s="13"/>
      <c r="C42" s="12" t="s">
        <v>75</v>
      </c>
      <c r="D42" s="12">
        <v>1973</v>
      </c>
      <c r="E42" s="12"/>
      <c r="F42" s="12"/>
      <c r="G42" s="68">
        <v>94.5</v>
      </c>
      <c r="H42" s="68">
        <v>94.5</v>
      </c>
    </row>
    <row r="43" spans="1:8" ht="15" customHeight="1" x14ac:dyDescent="0.15">
      <c r="A43" s="43"/>
      <c r="B43" s="13" t="s">
        <v>9</v>
      </c>
      <c r="C43" s="12" t="s">
        <v>54</v>
      </c>
      <c r="D43" s="12">
        <v>1974</v>
      </c>
      <c r="E43" s="12"/>
      <c r="F43" s="12"/>
      <c r="G43" s="68">
        <v>164.6</v>
      </c>
      <c r="H43" s="68">
        <v>164.6</v>
      </c>
    </row>
    <row r="44" spans="1:8" ht="15" customHeight="1" x14ac:dyDescent="0.15">
      <c r="A44" s="43"/>
      <c r="B44" s="13"/>
      <c r="C44" s="12" t="s">
        <v>54</v>
      </c>
      <c r="D44" s="12">
        <v>1974</v>
      </c>
      <c r="E44" s="12"/>
      <c r="F44" s="12"/>
      <c r="G44" s="68">
        <v>125.5</v>
      </c>
      <c r="H44" s="68">
        <v>125.5</v>
      </c>
    </row>
    <row r="45" spans="1:8" ht="15" customHeight="1" x14ac:dyDescent="0.15">
      <c r="A45" s="43"/>
      <c r="B45" s="13" t="s">
        <v>93</v>
      </c>
      <c r="C45" s="12" t="s">
        <v>94</v>
      </c>
      <c r="D45" s="12">
        <v>1974</v>
      </c>
      <c r="E45" s="12"/>
      <c r="F45" s="12"/>
      <c r="G45" s="68">
        <v>130.69999999999999</v>
      </c>
      <c r="H45" s="68">
        <v>130.69999999999999</v>
      </c>
    </row>
    <row r="46" spans="1:8" ht="15" customHeight="1" x14ac:dyDescent="0.15">
      <c r="A46" s="43"/>
      <c r="B46" s="13"/>
      <c r="C46" s="12" t="s">
        <v>95</v>
      </c>
      <c r="D46" s="12">
        <v>1974</v>
      </c>
      <c r="E46" s="12"/>
      <c r="F46" s="12"/>
      <c r="G46" s="68">
        <v>57.9</v>
      </c>
      <c r="H46" s="68">
        <v>57.9</v>
      </c>
    </row>
    <row r="47" spans="1:8" ht="15" customHeight="1" x14ac:dyDescent="0.15">
      <c r="A47" s="43"/>
      <c r="B47" s="13" t="s">
        <v>13</v>
      </c>
      <c r="C47" s="12" t="s">
        <v>56</v>
      </c>
      <c r="D47" s="12">
        <v>1976</v>
      </c>
      <c r="E47" s="12"/>
      <c r="F47" s="12"/>
      <c r="G47" s="68">
        <v>137.80000000000001</v>
      </c>
      <c r="H47" s="68">
        <v>137.80000000000001</v>
      </c>
    </row>
    <row r="48" spans="1:8" ht="15" customHeight="1" x14ac:dyDescent="0.15">
      <c r="A48" s="43"/>
      <c r="B48" s="13" t="s">
        <v>4</v>
      </c>
      <c r="C48" s="12" t="s">
        <v>96</v>
      </c>
      <c r="D48" s="12">
        <v>1976</v>
      </c>
      <c r="E48" s="12"/>
      <c r="F48" s="12"/>
      <c r="G48" s="68">
        <v>128.1</v>
      </c>
      <c r="H48" s="68">
        <v>128.1</v>
      </c>
    </row>
    <row r="49" spans="1:8" ht="15" customHeight="1" x14ac:dyDescent="0.15">
      <c r="A49" s="43"/>
      <c r="B49" s="13" t="s">
        <v>10</v>
      </c>
      <c r="C49" s="12" t="s">
        <v>97</v>
      </c>
      <c r="D49" s="12">
        <v>1983</v>
      </c>
      <c r="E49" s="12"/>
      <c r="F49" s="12"/>
      <c r="G49" s="68">
        <v>150.5</v>
      </c>
      <c r="H49" s="68">
        <v>150.5</v>
      </c>
    </row>
    <row r="50" spans="1:8" ht="15" customHeight="1" x14ac:dyDescent="0.15">
      <c r="A50" s="43"/>
      <c r="B50" s="13" t="s">
        <v>98</v>
      </c>
      <c r="C50" s="12" t="s">
        <v>99</v>
      </c>
      <c r="D50" s="12">
        <v>1984</v>
      </c>
      <c r="E50" s="12"/>
      <c r="F50" s="12"/>
      <c r="G50" s="68">
        <v>65</v>
      </c>
      <c r="H50" s="68">
        <v>65</v>
      </c>
    </row>
    <row r="51" spans="1:8" ht="15" customHeight="1" x14ac:dyDescent="0.15">
      <c r="A51" s="43"/>
      <c r="B51" s="13"/>
      <c r="C51" s="12" t="s">
        <v>100</v>
      </c>
      <c r="D51" s="12">
        <v>1984</v>
      </c>
      <c r="E51" s="12"/>
      <c r="F51" s="12"/>
      <c r="G51" s="68">
        <v>102.5</v>
      </c>
      <c r="H51" s="68">
        <v>102.5</v>
      </c>
    </row>
    <row r="52" spans="1:8" ht="15" customHeight="1" x14ac:dyDescent="0.15">
      <c r="A52" s="44" t="s">
        <v>334</v>
      </c>
      <c r="B52" s="26"/>
      <c r="C52" s="8"/>
      <c r="D52" s="25"/>
      <c r="E52" s="19"/>
      <c r="F52" s="19"/>
      <c r="G52" s="69"/>
      <c r="H52" s="69"/>
    </row>
    <row r="53" spans="1:8" ht="15" customHeight="1" thickBot="1" x14ac:dyDescent="0.2">
      <c r="A53" s="45" t="s">
        <v>335</v>
      </c>
      <c r="B53" s="26"/>
      <c r="C53" s="30"/>
      <c r="D53" s="25"/>
      <c r="E53" s="36"/>
      <c r="F53" s="36"/>
      <c r="G53" s="58"/>
      <c r="H53" s="58"/>
    </row>
    <row r="54" spans="1:8" ht="23.25" customHeight="1" thickBot="1" x14ac:dyDescent="0.2">
      <c r="A54" s="38"/>
      <c r="B54" s="96" t="s">
        <v>336</v>
      </c>
      <c r="C54" s="98" t="s">
        <v>337</v>
      </c>
      <c r="D54" s="100" t="s">
        <v>338</v>
      </c>
      <c r="E54" s="102" t="s">
        <v>332</v>
      </c>
      <c r="F54" s="102"/>
      <c r="G54" s="103" t="s">
        <v>333</v>
      </c>
      <c r="H54" s="103"/>
    </row>
    <row r="55" spans="1:8" ht="15.75" customHeight="1" thickBot="1" x14ac:dyDescent="0.2">
      <c r="A55" s="39"/>
      <c r="B55" s="97"/>
      <c r="C55" s="99"/>
      <c r="D55" s="101"/>
      <c r="E55" s="92">
        <v>2012</v>
      </c>
      <c r="F55" s="92">
        <v>2013</v>
      </c>
      <c r="G55" s="93">
        <v>2012</v>
      </c>
      <c r="H55" s="93">
        <v>2013</v>
      </c>
    </row>
    <row r="56" spans="1:8" ht="15" customHeight="1" x14ac:dyDescent="0.15">
      <c r="A56" s="43"/>
      <c r="B56" s="13" t="s">
        <v>101</v>
      </c>
      <c r="C56" s="12" t="s">
        <v>102</v>
      </c>
      <c r="D56" s="12">
        <v>1984</v>
      </c>
      <c r="E56" s="12"/>
      <c r="F56" s="12"/>
      <c r="G56" s="68">
        <v>393.5</v>
      </c>
      <c r="H56" s="68">
        <v>393.5</v>
      </c>
    </row>
    <row r="57" spans="1:8" ht="15" customHeight="1" x14ac:dyDescent="0.15">
      <c r="A57" s="46"/>
      <c r="B57" s="13" t="s">
        <v>5</v>
      </c>
      <c r="C57" s="35" t="s">
        <v>50</v>
      </c>
      <c r="D57" s="35">
        <v>1985</v>
      </c>
      <c r="E57" s="35"/>
      <c r="F57" s="35"/>
      <c r="G57" s="70">
        <v>73</v>
      </c>
      <c r="H57" s="70">
        <v>73</v>
      </c>
    </row>
    <row r="58" spans="1:8" s="2" customFormat="1" ht="15" customHeight="1" x14ac:dyDescent="0.15">
      <c r="A58" s="43"/>
      <c r="B58" s="13" t="s">
        <v>63</v>
      </c>
      <c r="C58" s="12" t="s">
        <v>103</v>
      </c>
      <c r="D58" s="12">
        <v>1985</v>
      </c>
      <c r="E58" s="12"/>
      <c r="F58" s="12"/>
      <c r="G58" s="68">
        <v>269.5</v>
      </c>
      <c r="H58" s="68">
        <v>269.5</v>
      </c>
    </row>
    <row r="59" spans="1:8" s="2" customFormat="1" ht="15" customHeight="1" x14ac:dyDescent="0.15">
      <c r="A59" s="43"/>
      <c r="B59" s="13" t="s">
        <v>104</v>
      </c>
      <c r="C59" s="12" t="s">
        <v>105</v>
      </c>
      <c r="D59" s="12">
        <v>1985</v>
      </c>
      <c r="E59" s="13"/>
      <c r="F59" s="13"/>
      <c r="G59" s="68">
        <v>105.5</v>
      </c>
      <c r="H59" s="68">
        <v>104.4</v>
      </c>
    </row>
    <row r="60" spans="1:8" ht="15" customHeight="1" x14ac:dyDescent="0.15">
      <c r="A60" s="43"/>
      <c r="B60" s="13" t="s">
        <v>57</v>
      </c>
      <c r="C60" s="12" t="s">
        <v>58</v>
      </c>
      <c r="D60" s="12">
        <v>1986</v>
      </c>
      <c r="E60" s="12"/>
      <c r="F60" s="12"/>
      <c r="G60" s="68">
        <v>83.2</v>
      </c>
      <c r="H60" s="68">
        <v>83.2</v>
      </c>
    </row>
    <row r="61" spans="1:8" ht="15" customHeight="1" x14ac:dyDescent="0.15">
      <c r="A61" s="43"/>
      <c r="B61" s="13" t="s">
        <v>3</v>
      </c>
      <c r="C61" s="12" t="s">
        <v>106</v>
      </c>
      <c r="D61" s="12">
        <v>1986</v>
      </c>
      <c r="E61" s="12"/>
      <c r="F61" s="12"/>
      <c r="G61" s="68">
        <v>87.5</v>
      </c>
      <c r="H61" s="68">
        <v>87.8</v>
      </c>
    </row>
    <row r="62" spans="1:8" ht="15" customHeight="1" x14ac:dyDescent="0.15">
      <c r="A62" s="43"/>
      <c r="B62" s="13" t="s">
        <v>107</v>
      </c>
      <c r="C62" s="12" t="s">
        <v>108</v>
      </c>
      <c r="D62" s="12">
        <v>1987</v>
      </c>
      <c r="E62" s="12"/>
      <c r="F62" s="12"/>
      <c r="G62" s="68">
        <v>101</v>
      </c>
      <c r="H62" s="68">
        <v>101</v>
      </c>
    </row>
    <row r="63" spans="1:8" ht="15" customHeight="1" x14ac:dyDescent="0.15">
      <c r="A63" s="43"/>
      <c r="B63" s="13" t="s">
        <v>8</v>
      </c>
      <c r="C63" s="12" t="s">
        <v>59</v>
      </c>
      <c r="D63" s="12">
        <v>1988</v>
      </c>
      <c r="E63" s="12"/>
      <c r="F63" s="12"/>
      <c r="G63" s="68">
        <v>75.599999999999994</v>
      </c>
      <c r="H63" s="68">
        <v>75.599999999999994</v>
      </c>
    </row>
    <row r="64" spans="1:8" ht="15" customHeight="1" x14ac:dyDescent="0.15">
      <c r="A64" s="43"/>
      <c r="B64" s="13"/>
      <c r="C64" s="12" t="s">
        <v>60</v>
      </c>
      <c r="D64" s="12">
        <v>1988</v>
      </c>
      <c r="E64" s="12"/>
      <c r="F64" s="12"/>
      <c r="G64" s="68">
        <v>132.6</v>
      </c>
      <c r="H64" s="68">
        <v>132.6</v>
      </c>
    </row>
    <row r="65" spans="1:8" ht="15" customHeight="1" x14ac:dyDescent="0.15">
      <c r="A65" s="43"/>
      <c r="B65" s="13" t="s">
        <v>57</v>
      </c>
      <c r="C65" s="12" t="s">
        <v>61</v>
      </c>
      <c r="D65" s="12">
        <v>1989</v>
      </c>
      <c r="E65" s="12"/>
      <c r="F65" s="12"/>
      <c r="G65" s="68">
        <v>51.1</v>
      </c>
      <c r="H65" s="68">
        <v>51.1</v>
      </c>
    </row>
    <row r="66" spans="1:8" ht="15" customHeight="1" x14ac:dyDescent="0.15">
      <c r="A66" s="43"/>
      <c r="B66" s="13"/>
      <c r="C66" s="12" t="s">
        <v>62</v>
      </c>
      <c r="D66" s="12">
        <v>1989</v>
      </c>
      <c r="E66" s="12"/>
      <c r="F66" s="12"/>
      <c r="G66" s="68">
        <v>111</v>
      </c>
      <c r="H66" s="68">
        <v>111</v>
      </c>
    </row>
    <row r="67" spans="1:8" ht="15" customHeight="1" x14ac:dyDescent="0.15">
      <c r="A67" s="43"/>
      <c r="B67" s="13" t="s">
        <v>63</v>
      </c>
      <c r="C67" s="12" t="s">
        <v>328</v>
      </c>
      <c r="D67" s="12">
        <v>1989</v>
      </c>
      <c r="E67" s="12"/>
      <c r="F67" s="12"/>
      <c r="G67" s="68">
        <v>82.4</v>
      </c>
      <c r="H67" s="68">
        <v>82.4</v>
      </c>
    </row>
    <row r="68" spans="1:8" ht="15" customHeight="1" x14ac:dyDescent="0.15">
      <c r="A68" s="43"/>
      <c r="B68" s="13" t="s">
        <v>11</v>
      </c>
      <c r="C68" s="12" t="s">
        <v>64</v>
      </c>
      <c r="D68" s="12">
        <v>1989</v>
      </c>
      <c r="E68" s="12"/>
      <c r="F68" s="12"/>
      <c r="G68" s="68">
        <v>113.5</v>
      </c>
      <c r="H68" s="68">
        <v>113.5</v>
      </c>
    </row>
    <row r="69" spans="1:8" ht="15" customHeight="1" x14ac:dyDescent="0.15">
      <c r="A69" s="43"/>
      <c r="B69" s="13"/>
      <c r="C69" s="12" t="s">
        <v>65</v>
      </c>
      <c r="D69" s="12">
        <v>1989</v>
      </c>
      <c r="E69" s="12"/>
      <c r="F69" s="12"/>
      <c r="G69" s="68">
        <v>75.5</v>
      </c>
      <c r="H69" s="68">
        <v>75.5</v>
      </c>
    </row>
    <row r="70" spans="1:8" ht="15" customHeight="1" x14ac:dyDescent="0.15">
      <c r="A70" s="43"/>
      <c r="B70" s="13" t="s">
        <v>66</v>
      </c>
      <c r="C70" s="12" t="s">
        <v>67</v>
      </c>
      <c r="D70" s="12">
        <v>1989</v>
      </c>
      <c r="E70" s="12"/>
      <c r="F70" s="12"/>
      <c r="G70" s="68">
        <v>124.3</v>
      </c>
      <c r="H70" s="68">
        <v>124.3</v>
      </c>
    </row>
    <row r="71" spans="1:8" ht="15" customHeight="1" x14ac:dyDescent="0.15">
      <c r="A71" s="43"/>
      <c r="B71" s="13"/>
      <c r="C71" s="12" t="s">
        <v>68</v>
      </c>
      <c r="D71" s="12">
        <v>1989</v>
      </c>
      <c r="E71" s="12"/>
      <c r="F71" s="12"/>
      <c r="G71" s="68">
        <v>84.1</v>
      </c>
      <c r="H71" s="68">
        <v>84.1</v>
      </c>
    </row>
    <row r="72" spans="1:8" ht="15" customHeight="1" x14ac:dyDescent="0.15">
      <c r="A72" s="43"/>
      <c r="B72" s="13" t="s">
        <v>3</v>
      </c>
      <c r="C72" s="12" t="s">
        <v>69</v>
      </c>
      <c r="D72" s="12">
        <v>1990</v>
      </c>
      <c r="E72" s="12"/>
      <c r="F72" s="12"/>
      <c r="G72" s="68">
        <v>165.5</v>
      </c>
      <c r="H72" s="68">
        <v>165.5</v>
      </c>
    </row>
    <row r="73" spans="1:8" ht="15" customHeight="1" x14ac:dyDescent="0.15">
      <c r="A73" s="43"/>
      <c r="B73" s="13"/>
      <c r="C73" s="12" t="s">
        <v>70</v>
      </c>
      <c r="D73" s="12">
        <v>1990</v>
      </c>
      <c r="E73" s="12"/>
      <c r="F73" s="12"/>
      <c r="G73" s="68">
        <v>121</v>
      </c>
      <c r="H73" s="68">
        <v>123</v>
      </c>
    </row>
    <row r="74" spans="1:8" ht="15" customHeight="1" x14ac:dyDescent="0.15">
      <c r="A74" s="43"/>
      <c r="B74" s="13" t="s">
        <v>71</v>
      </c>
      <c r="C74" s="12" t="s">
        <v>72</v>
      </c>
      <c r="D74" s="12">
        <v>1990</v>
      </c>
      <c r="E74" s="12"/>
      <c r="F74" s="12"/>
      <c r="G74" s="68">
        <v>79.5</v>
      </c>
      <c r="H74" s="68">
        <v>64.599999999999994</v>
      </c>
    </row>
    <row r="75" spans="1:8" ht="15" customHeight="1" x14ac:dyDescent="0.15">
      <c r="A75" s="43"/>
      <c r="B75" s="13"/>
      <c r="C75" s="12" t="s">
        <v>72</v>
      </c>
      <c r="D75" s="12">
        <v>1990</v>
      </c>
      <c r="E75" s="12"/>
      <c r="F75" s="12"/>
      <c r="G75" s="68">
        <v>53.5</v>
      </c>
      <c r="H75" s="68">
        <v>62.9</v>
      </c>
    </row>
    <row r="76" spans="1:8" ht="15" customHeight="1" x14ac:dyDescent="0.15">
      <c r="A76" s="43"/>
      <c r="B76" s="13" t="s">
        <v>10</v>
      </c>
      <c r="C76" s="12" t="s">
        <v>73</v>
      </c>
      <c r="D76" s="12">
        <v>1991</v>
      </c>
      <c r="E76" s="12"/>
      <c r="F76" s="12"/>
      <c r="G76" s="68">
        <v>130.5</v>
      </c>
      <c r="H76" s="68">
        <v>130.5</v>
      </c>
    </row>
    <row r="77" spans="1:8" ht="15" customHeight="1" x14ac:dyDescent="0.15">
      <c r="A77" s="43"/>
      <c r="B77" s="13" t="s">
        <v>74</v>
      </c>
      <c r="C77" s="12" t="s">
        <v>75</v>
      </c>
      <c r="D77" s="12">
        <v>1993</v>
      </c>
      <c r="E77" s="12"/>
      <c r="F77" s="12"/>
      <c r="G77" s="68">
        <v>178</v>
      </c>
      <c r="H77" s="68">
        <v>178</v>
      </c>
    </row>
    <row r="78" spans="1:8" ht="15" customHeight="1" x14ac:dyDescent="0.15">
      <c r="A78" s="43"/>
      <c r="B78" s="13"/>
      <c r="C78" s="12" t="s">
        <v>76</v>
      </c>
      <c r="D78" s="12">
        <v>1993</v>
      </c>
      <c r="E78" s="12"/>
      <c r="F78" s="12"/>
      <c r="G78" s="68">
        <v>304.5</v>
      </c>
      <c r="H78" s="68">
        <v>304.5</v>
      </c>
    </row>
    <row r="79" spans="1:8" ht="15" customHeight="1" x14ac:dyDescent="0.15">
      <c r="A79" s="43"/>
      <c r="B79" s="13" t="s">
        <v>74</v>
      </c>
      <c r="C79" s="12" t="s">
        <v>77</v>
      </c>
      <c r="D79" s="12">
        <v>1994</v>
      </c>
      <c r="E79" s="12"/>
      <c r="F79" s="12"/>
      <c r="G79" s="68">
        <v>65.5</v>
      </c>
      <c r="H79" s="68">
        <v>65.5</v>
      </c>
    </row>
    <row r="80" spans="1:8" ht="15" customHeight="1" x14ac:dyDescent="0.15">
      <c r="A80" s="43"/>
      <c r="B80" s="13"/>
      <c r="C80" s="12" t="s">
        <v>77</v>
      </c>
      <c r="D80" s="12">
        <v>1994</v>
      </c>
      <c r="E80" s="12"/>
      <c r="F80" s="12"/>
      <c r="G80" s="68">
        <v>134</v>
      </c>
      <c r="H80" s="68">
        <v>134</v>
      </c>
    </row>
    <row r="81" spans="1:8" ht="15" customHeight="1" x14ac:dyDescent="0.15">
      <c r="A81" s="43"/>
      <c r="B81" s="13" t="s">
        <v>5</v>
      </c>
      <c r="C81" s="3" t="s">
        <v>39</v>
      </c>
      <c r="D81" s="82">
        <v>1995</v>
      </c>
      <c r="E81" s="3"/>
      <c r="F81" s="3"/>
      <c r="G81" s="68">
        <v>117.5</v>
      </c>
      <c r="H81" s="68">
        <v>117.5</v>
      </c>
    </row>
    <row r="82" spans="1:8" ht="15" customHeight="1" x14ac:dyDescent="0.15">
      <c r="A82" s="43"/>
      <c r="B82" s="13" t="s">
        <v>5</v>
      </c>
      <c r="C82" s="71" t="s">
        <v>53</v>
      </c>
      <c r="D82" s="82">
        <v>1996</v>
      </c>
      <c r="E82" s="3"/>
      <c r="F82" s="3"/>
      <c r="G82" s="68">
        <v>56.8</v>
      </c>
      <c r="H82" s="68">
        <v>56.8</v>
      </c>
    </row>
    <row r="83" spans="1:8" ht="15" customHeight="1" x14ac:dyDescent="0.15">
      <c r="A83" s="43"/>
      <c r="B83" s="72" t="s">
        <v>74</v>
      </c>
      <c r="C83" s="71" t="s">
        <v>78</v>
      </c>
      <c r="D83" s="82">
        <v>1997</v>
      </c>
      <c r="E83" s="3"/>
      <c r="F83" s="3"/>
      <c r="G83" s="68">
        <v>114.5</v>
      </c>
      <c r="H83" s="68">
        <v>114.5</v>
      </c>
    </row>
    <row r="84" spans="1:8" ht="15" customHeight="1" x14ac:dyDescent="0.15">
      <c r="A84" s="43"/>
      <c r="B84" s="72"/>
      <c r="C84" s="3" t="s">
        <v>79</v>
      </c>
      <c r="D84" s="82">
        <v>1997</v>
      </c>
      <c r="E84" s="3"/>
      <c r="F84" s="3"/>
      <c r="G84" s="68">
        <v>187.5</v>
      </c>
      <c r="H84" s="68">
        <v>187.5</v>
      </c>
    </row>
    <row r="85" spans="1:8" ht="15" customHeight="1" x14ac:dyDescent="0.15">
      <c r="A85" s="43"/>
      <c r="B85" s="10" t="s">
        <v>7</v>
      </c>
      <c r="C85" s="3" t="s">
        <v>80</v>
      </c>
      <c r="D85" s="23">
        <v>1998</v>
      </c>
      <c r="E85" s="3"/>
      <c r="F85" s="3"/>
      <c r="G85" s="68">
        <v>112.5</v>
      </c>
      <c r="H85" s="68">
        <v>112.5</v>
      </c>
    </row>
    <row r="86" spans="1:8" ht="15" customHeight="1" x14ac:dyDescent="0.15">
      <c r="A86" s="43"/>
      <c r="B86" s="11" t="s">
        <v>11</v>
      </c>
      <c r="C86" s="3" t="s">
        <v>81</v>
      </c>
      <c r="D86" s="3">
        <v>2000</v>
      </c>
      <c r="E86" s="3"/>
      <c r="F86" s="3"/>
      <c r="G86" s="68">
        <v>107.7</v>
      </c>
      <c r="H86" s="68">
        <v>107.7</v>
      </c>
    </row>
    <row r="87" spans="1:8" ht="15" customHeight="1" x14ac:dyDescent="0.15">
      <c r="A87" s="43"/>
      <c r="B87" s="11" t="s">
        <v>74</v>
      </c>
      <c r="C87" s="3" t="s">
        <v>82</v>
      </c>
      <c r="D87" s="3">
        <v>2000</v>
      </c>
      <c r="E87" s="3"/>
      <c r="F87" s="3"/>
      <c r="G87" s="68">
        <v>234</v>
      </c>
      <c r="H87" s="68">
        <v>234</v>
      </c>
    </row>
    <row r="88" spans="1:8" ht="15" customHeight="1" x14ac:dyDescent="0.15">
      <c r="A88" s="43"/>
      <c r="B88" s="11" t="s">
        <v>71</v>
      </c>
      <c r="C88" s="8" t="s">
        <v>83</v>
      </c>
      <c r="D88" s="3">
        <v>2000</v>
      </c>
      <c r="E88" s="8"/>
      <c r="F88" s="8"/>
      <c r="G88" s="68">
        <v>297.89999999999998</v>
      </c>
      <c r="H88" s="68">
        <v>297.89999999999998</v>
      </c>
    </row>
    <row r="89" spans="1:8" ht="15" customHeight="1" x14ac:dyDescent="0.15">
      <c r="A89" s="43"/>
      <c r="B89" s="72" t="s">
        <v>8</v>
      </c>
      <c r="C89" s="3" t="s">
        <v>84</v>
      </c>
      <c r="D89" s="82">
        <v>2003</v>
      </c>
      <c r="E89" s="3"/>
      <c r="F89" s="3"/>
      <c r="G89" s="68">
        <v>285</v>
      </c>
      <c r="H89" s="68">
        <v>285</v>
      </c>
    </row>
    <row r="90" spans="1:8" ht="15" customHeight="1" x14ac:dyDescent="0.15">
      <c r="A90" s="43"/>
      <c r="B90" s="11" t="s">
        <v>3</v>
      </c>
      <c r="C90" s="3" t="s">
        <v>85</v>
      </c>
      <c r="D90" s="82">
        <v>2007</v>
      </c>
      <c r="E90" s="3"/>
      <c r="F90" s="3"/>
      <c r="G90" s="68">
        <v>120</v>
      </c>
      <c r="H90" s="68">
        <v>118.5</v>
      </c>
    </row>
    <row r="91" spans="1:8" s="2" customFormat="1" ht="15" customHeight="1" x14ac:dyDescent="0.15">
      <c r="A91" s="43"/>
      <c r="B91" s="11" t="s">
        <v>71</v>
      </c>
      <c r="C91" s="3" t="s">
        <v>86</v>
      </c>
      <c r="D91" s="82">
        <v>2011</v>
      </c>
      <c r="E91" s="16"/>
      <c r="F91" s="16"/>
      <c r="G91" s="68">
        <v>107</v>
      </c>
      <c r="H91" s="68">
        <v>107</v>
      </c>
    </row>
    <row r="92" spans="1:8" s="2" customFormat="1" ht="15" customHeight="1" x14ac:dyDescent="0.15">
      <c r="A92" s="43"/>
      <c r="B92" s="11" t="s">
        <v>93</v>
      </c>
      <c r="C92" s="3" t="s">
        <v>342</v>
      </c>
      <c r="D92" s="82">
        <v>2013</v>
      </c>
      <c r="E92" s="16"/>
      <c r="F92" s="16"/>
      <c r="G92" s="68"/>
      <c r="H92" s="68">
        <v>232.8</v>
      </c>
    </row>
    <row r="93" spans="1:8" s="2" customFormat="1" ht="15" customHeight="1" x14ac:dyDescent="0.15">
      <c r="A93" s="43" t="s">
        <v>15</v>
      </c>
      <c r="B93" s="13"/>
      <c r="C93" s="3"/>
      <c r="D93" s="3"/>
      <c r="E93" s="16">
        <v>82</v>
      </c>
      <c r="F93" s="16">
        <v>81</v>
      </c>
      <c r="G93" s="73">
        <v>12256.1</v>
      </c>
      <c r="H93" s="73">
        <f>SUM(H94:H103,H108:H153,H158:H183)</f>
        <v>12195.700000000003</v>
      </c>
    </row>
    <row r="94" spans="1:8" s="2" customFormat="1" ht="15" customHeight="1" x14ac:dyDescent="0.15">
      <c r="A94" s="43"/>
      <c r="B94" s="11" t="s">
        <v>7</v>
      </c>
      <c r="C94" s="8" t="s">
        <v>35</v>
      </c>
      <c r="D94" s="3">
        <v>1970</v>
      </c>
      <c r="E94" s="8"/>
      <c r="F94" s="8"/>
      <c r="G94" s="68">
        <v>77</v>
      </c>
      <c r="H94" s="68">
        <v>77</v>
      </c>
    </row>
    <row r="95" spans="1:8" s="2" customFormat="1" ht="15" customHeight="1" x14ac:dyDescent="0.15">
      <c r="A95" s="43"/>
      <c r="B95" s="11"/>
      <c r="C95" s="14" t="s">
        <v>109</v>
      </c>
      <c r="D95" s="82">
        <v>1970</v>
      </c>
      <c r="E95" s="3"/>
      <c r="F95" s="3"/>
      <c r="G95" s="68">
        <v>175</v>
      </c>
      <c r="H95" s="68">
        <v>175</v>
      </c>
    </row>
    <row r="96" spans="1:8" s="2" customFormat="1" ht="15" customHeight="1" x14ac:dyDescent="0.15">
      <c r="A96" s="43"/>
      <c r="B96" s="11"/>
      <c r="C96" s="14" t="s">
        <v>109</v>
      </c>
      <c r="D96" s="3">
        <v>1970</v>
      </c>
      <c r="E96" s="8"/>
      <c r="F96" s="8"/>
      <c r="G96" s="68">
        <v>194</v>
      </c>
      <c r="H96" s="68">
        <v>194</v>
      </c>
    </row>
    <row r="97" spans="1:8" s="2" customFormat="1" ht="15" customHeight="1" x14ac:dyDescent="0.15">
      <c r="A97" s="43"/>
      <c r="B97" s="11" t="s">
        <v>13</v>
      </c>
      <c r="C97" s="3" t="s">
        <v>110</v>
      </c>
      <c r="D97" s="82">
        <v>1970</v>
      </c>
      <c r="E97" s="3"/>
      <c r="F97" s="3"/>
      <c r="G97" s="68">
        <v>179.5</v>
      </c>
      <c r="H97" s="68">
        <v>179.5</v>
      </c>
    </row>
    <row r="98" spans="1:8" s="2" customFormat="1" ht="15" customHeight="1" x14ac:dyDescent="0.15">
      <c r="A98" s="43"/>
      <c r="B98" s="11"/>
      <c r="C98" s="3" t="s">
        <v>111</v>
      </c>
      <c r="D98" s="82">
        <v>1970</v>
      </c>
      <c r="E98" s="3"/>
      <c r="F98" s="3"/>
      <c r="G98" s="68">
        <v>116.5</v>
      </c>
      <c r="H98" s="68">
        <v>116.5</v>
      </c>
    </row>
    <row r="99" spans="1:8" s="2" customFormat="1" ht="15" customHeight="1" x14ac:dyDescent="0.15">
      <c r="A99" s="43"/>
      <c r="B99" s="11"/>
      <c r="C99" s="3" t="s">
        <v>37</v>
      </c>
      <c r="D99" s="82">
        <v>1970</v>
      </c>
      <c r="E99" s="3"/>
      <c r="F99" s="3"/>
      <c r="G99" s="68">
        <v>132.1</v>
      </c>
      <c r="H99" s="68">
        <v>132.1</v>
      </c>
    </row>
    <row r="100" spans="1:8" s="2" customFormat="1" ht="15" customHeight="1" x14ac:dyDescent="0.15">
      <c r="A100" s="43"/>
      <c r="B100" s="13"/>
      <c r="C100" s="3" t="s">
        <v>112</v>
      </c>
      <c r="D100" s="82">
        <v>1970</v>
      </c>
      <c r="E100" s="3"/>
      <c r="F100" s="3"/>
      <c r="G100" s="68">
        <v>438</v>
      </c>
      <c r="H100" s="68">
        <v>438</v>
      </c>
    </row>
    <row r="101" spans="1:8" s="2" customFormat="1" ht="15" customHeight="1" x14ac:dyDescent="0.15">
      <c r="A101" s="43"/>
      <c r="B101" s="11"/>
      <c r="C101" s="3" t="s">
        <v>112</v>
      </c>
      <c r="D101" s="82">
        <v>1970</v>
      </c>
      <c r="E101" s="3"/>
      <c r="F101" s="3"/>
      <c r="G101" s="68">
        <v>181</v>
      </c>
      <c r="H101" s="68">
        <v>181</v>
      </c>
    </row>
    <row r="102" spans="1:8" s="2" customFormat="1" ht="15" customHeight="1" x14ac:dyDescent="0.15">
      <c r="A102" s="43"/>
      <c r="B102" s="11"/>
      <c r="C102" s="3" t="s">
        <v>113</v>
      </c>
      <c r="D102" s="82">
        <v>1970</v>
      </c>
      <c r="E102" s="3"/>
      <c r="F102" s="3"/>
      <c r="G102" s="68">
        <v>168.1</v>
      </c>
      <c r="H102" s="68">
        <v>168.1</v>
      </c>
    </row>
    <row r="103" spans="1:8" s="2" customFormat="1" ht="47.25" customHeight="1" x14ac:dyDescent="0.15">
      <c r="A103" s="43"/>
      <c r="B103" s="11" t="s">
        <v>4</v>
      </c>
      <c r="C103" s="3" t="s">
        <v>114</v>
      </c>
      <c r="D103" s="82">
        <v>1970</v>
      </c>
      <c r="E103" s="3"/>
      <c r="F103" s="3"/>
      <c r="G103" s="68">
        <v>164</v>
      </c>
      <c r="H103" s="68">
        <v>164</v>
      </c>
    </row>
    <row r="104" spans="1:8" ht="15" customHeight="1" x14ac:dyDescent="0.15">
      <c r="A104" s="44" t="s">
        <v>334</v>
      </c>
      <c r="B104" s="26"/>
      <c r="C104" s="8"/>
      <c r="D104" s="25"/>
      <c r="E104" s="19"/>
      <c r="F104" s="19"/>
      <c r="G104" s="69"/>
      <c r="H104" s="69"/>
    </row>
    <row r="105" spans="1:8" ht="23.25" customHeight="1" thickBot="1" x14ac:dyDescent="0.2">
      <c r="A105" s="45" t="s">
        <v>335</v>
      </c>
      <c r="B105" s="26"/>
      <c r="C105" s="30"/>
      <c r="D105" s="25"/>
      <c r="E105" s="36"/>
      <c r="F105" s="36"/>
      <c r="G105" s="58"/>
      <c r="H105" s="58"/>
    </row>
    <row r="106" spans="1:8" ht="21" customHeight="1" thickBot="1" x14ac:dyDescent="0.2">
      <c r="A106" s="38"/>
      <c r="B106" s="96" t="s">
        <v>336</v>
      </c>
      <c r="C106" s="98" t="s">
        <v>337</v>
      </c>
      <c r="D106" s="100" t="s">
        <v>338</v>
      </c>
      <c r="E106" s="102" t="s">
        <v>332</v>
      </c>
      <c r="F106" s="102"/>
      <c r="G106" s="103" t="s">
        <v>333</v>
      </c>
      <c r="H106" s="103"/>
    </row>
    <row r="107" spans="1:8" ht="15" customHeight="1" thickBot="1" x14ac:dyDescent="0.2">
      <c r="A107" s="39"/>
      <c r="B107" s="97"/>
      <c r="C107" s="99"/>
      <c r="D107" s="101"/>
      <c r="E107" s="92">
        <v>2012</v>
      </c>
      <c r="F107" s="92">
        <v>2013</v>
      </c>
      <c r="G107" s="93">
        <v>2012</v>
      </c>
      <c r="H107" s="93">
        <v>2013</v>
      </c>
    </row>
    <row r="108" spans="1:8" ht="15" customHeight="1" x14ac:dyDescent="0.15">
      <c r="A108" s="43"/>
      <c r="B108" s="11"/>
      <c r="C108" s="3" t="s">
        <v>115</v>
      </c>
      <c r="D108" s="82">
        <v>1970</v>
      </c>
      <c r="E108" s="3"/>
      <c r="F108" s="3"/>
      <c r="G108" s="68">
        <v>316</v>
      </c>
      <c r="H108" s="68">
        <v>316</v>
      </c>
    </row>
    <row r="109" spans="1:8" ht="15" customHeight="1" x14ac:dyDescent="0.15">
      <c r="A109" s="43"/>
      <c r="B109" s="11" t="s">
        <v>10</v>
      </c>
      <c r="C109" s="3" t="s">
        <v>73</v>
      </c>
      <c r="D109" s="82">
        <v>1970</v>
      </c>
      <c r="E109" s="3"/>
      <c r="F109" s="3"/>
      <c r="G109" s="68">
        <v>130</v>
      </c>
      <c r="H109" s="68">
        <v>130</v>
      </c>
    </row>
    <row r="110" spans="1:8" ht="15" customHeight="1" x14ac:dyDescent="0.15">
      <c r="A110" s="47"/>
      <c r="B110" s="15"/>
      <c r="C110" s="17" t="s">
        <v>116</v>
      </c>
      <c r="D110" s="82">
        <v>1970</v>
      </c>
      <c r="E110" s="17"/>
      <c r="F110" s="17"/>
      <c r="G110" s="68">
        <v>104.6</v>
      </c>
      <c r="H110" s="68">
        <v>104.6</v>
      </c>
    </row>
    <row r="111" spans="1:8" ht="15" customHeight="1" x14ac:dyDescent="0.15">
      <c r="A111" s="43"/>
      <c r="B111" s="11"/>
      <c r="C111" s="17" t="s">
        <v>116</v>
      </c>
      <c r="D111" s="82">
        <v>1970</v>
      </c>
      <c r="E111" s="3"/>
      <c r="F111" s="3"/>
      <c r="G111" s="68">
        <v>89</v>
      </c>
      <c r="H111" s="68">
        <v>89</v>
      </c>
    </row>
    <row r="112" spans="1:8" ht="15" customHeight="1" x14ac:dyDescent="0.15">
      <c r="A112" s="43"/>
      <c r="B112" s="11" t="s">
        <v>71</v>
      </c>
      <c r="C112" s="3" t="s">
        <v>117</v>
      </c>
      <c r="D112" s="82">
        <v>1970</v>
      </c>
      <c r="E112" s="3"/>
      <c r="F112" s="3"/>
      <c r="G112" s="68">
        <v>183</v>
      </c>
      <c r="H112" s="68">
        <v>188.3</v>
      </c>
    </row>
    <row r="113" spans="1:8" ht="15" customHeight="1" x14ac:dyDescent="0.15">
      <c r="A113" s="43"/>
      <c r="B113" s="11"/>
      <c r="C113" s="3" t="s">
        <v>118</v>
      </c>
      <c r="D113" s="82">
        <v>1970</v>
      </c>
      <c r="E113" s="3"/>
      <c r="F113" s="3"/>
      <c r="G113" s="68">
        <v>170.4</v>
      </c>
      <c r="H113" s="68">
        <v>170.4</v>
      </c>
    </row>
    <row r="114" spans="1:8" ht="15" customHeight="1" x14ac:dyDescent="0.15">
      <c r="A114" s="43"/>
      <c r="B114" s="11"/>
      <c r="C114" s="3" t="s">
        <v>119</v>
      </c>
      <c r="D114" s="82">
        <v>1970</v>
      </c>
      <c r="E114" s="3"/>
      <c r="F114" s="3"/>
      <c r="G114" s="68">
        <v>213.3</v>
      </c>
      <c r="H114" s="68">
        <v>213.3</v>
      </c>
    </row>
    <row r="115" spans="1:8" ht="15" customHeight="1" x14ac:dyDescent="0.15">
      <c r="A115" s="53"/>
      <c r="B115" s="11" t="s">
        <v>107</v>
      </c>
      <c r="C115" s="71" t="s">
        <v>120</v>
      </c>
      <c r="D115" s="82">
        <v>1971</v>
      </c>
      <c r="E115" s="71"/>
      <c r="F115" s="71"/>
      <c r="G115" s="68">
        <v>120</v>
      </c>
      <c r="H115" s="68">
        <v>120</v>
      </c>
    </row>
    <row r="116" spans="1:8" ht="15" customHeight="1" x14ac:dyDescent="0.15">
      <c r="A116" s="43"/>
      <c r="B116" s="11"/>
      <c r="C116" s="3" t="s">
        <v>121</v>
      </c>
      <c r="D116" s="82">
        <v>1971</v>
      </c>
      <c r="E116" s="8"/>
      <c r="F116" s="8"/>
      <c r="G116" s="68">
        <v>74</v>
      </c>
      <c r="H116" s="68">
        <v>74</v>
      </c>
    </row>
    <row r="117" spans="1:8" ht="15" customHeight="1" x14ac:dyDescent="0.15">
      <c r="A117" s="43"/>
      <c r="B117" s="11"/>
      <c r="C117" s="3" t="s">
        <v>122</v>
      </c>
      <c r="D117" s="82">
        <v>1971</v>
      </c>
      <c r="E117" s="3"/>
      <c r="F117" s="3"/>
      <c r="G117" s="68">
        <v>109.5</v>
      </c>
      <c r="H117" s="68">
        <v>109.5</v>
      </c>
    </row>
    <row r="118" spans="1:8" ht="15" customHeight="1" x14ac:dyDescent="0.15">
      <c r="A118" s="43"/>
      <c r="B118" s="11"/>
      <c r="C118" s="3" t="s">
        <v>123</v>
      </c>
      <c r="D118" s="82">
        <v>1971</v>
      </c>
      <c r="E118" s="3"/>
      <c r="F118" s="3"/>
      <c r="G118" s="68">
        <v>151.5</v>
      </c>
      <c r="H118" s="68">
        <v>151.5</v>
      </c>
    </row>
    <row r="119" spans="1:8" ht="15" customHeight="1" x14ac:dyDescent="0.15">
      <c r="A119" s="43"/>
      <c r="B119" s="11"/>
      <c r="C119" s="3" t="s">
        <v>108</v>
      </c>
      <c r="D119" s="82">
        <v>1971</v>
      </c>
      <c r="E119" s="3"/>
      <c r="F119" s="3"/>
      <c r="G119" s="68">
        <v>89</v>
      </c>
      <c r="H119" s="68">
        <v>89</v>
      </c>
    </row>
    <row r="120" spans="1:8" ht="15" customHeight="1" x14ac:dyDescent="0.15">
      <c r="A120" s="43"/>
      <c r="B120" s="11"/>
      <c r="C120" s="3" t="s">
        <v>124</v>
      </c>
      <c r="D120" s="82">
        <v>1971</v>
      </c>
      <c r="E120" s="3"/>
      <c r="F120" s="3"/>
      <c r="G120" s="68">
        <v>178</v>
      </c>
      <c r="H120" s="68">
        <v>178</v>
      </c>
    </row>
    <row r="121" spans="1:8" ht="15" customHeight="1" x14ac:dyDescent="0.15">
      <c r="A121" s="43"/>
      <c r="B121" s="11"/>
      <c r="C121" s="3" t="s">
        <v>125</v>
      </c>
      <c r="D121" s="82">
        <v>1971</v>
      </c>
      <c r="E121" s="8"/>
      <c r="F121" s="8"/>
      <c r="G121" s="68">
        <v>105</v>
      </c>
      <c r="H121" s="68">
        <v>105</v>
      </c>
    </row>
    <row r="122" spans="1:8" ht="15" customHeight="1" x14ac:dyDescent="0.15">
      <c r="A122" s="43"/>
      <c r="B122" s="11"/>
      <c r="C122" s="3" t="s">
        <v>126</v>
      </c>
      <c r="D122" s="82">
        <v>1971</v>
      </c>
      <c r="E122" s="3"/>
      <c r="F122" s="3"/>
      <c r="G122" s="68">
        <v>211.5</v>
      </c>
      <c r="H122" s="68">
        <v>211.5</v>
      </c>
    </row>
    <row r="123" spans="1:8" ht="15" customHeight="1" x14ac:dyDescent="0.15">
      <c r="A123" s="43"/>
      <c r="B123" s="11"/>
      <c r="C123" s="3" t="s">
        <v>127</v>
      </c>
      <c r="D123" s="82">
        <v>1971</v>
      </c>
      <c r="E123" s="3"/>
      <c r="F123" s="3"/>
      <c r="G123" s="68">
        <v>96</v>
      </c>
      <c r="H123" s="68">
        <v>96</v>
      </c>
    </row>
    <row r="124" spans="1:8" ht="15" customHeight="1" x14ac:dyDescent="0.15">
      <c r="A124" s="43"/>
      <c r="B124" s="11" t="s">
        <v>5</v>
      </c>
      <c r="C124" s="3" t="s">
        <v>128</v>
      </c>
      <c r="D124" s="23">
        <v>1972</v>
      </c>
      <c r="E124" s="3"/>
      <c r="F124" s="3"/>
      <c r="G124" s="68">
        <v>205.5</v>
      </c>
      <c r="H124" s="68">
        <v>205.5</v>
      </c>
    </row>
    <row r="125" spans="1:8" ht="15" customHeight="1" x14ac:dyDescent="0.15">
      <c r="A125" s="43"/>
      <c r="B125" s="11"/>
      <c r="C125" s="3" t="s">
        <v>129</v>
      </c>
      <c r="D125" s="23">
        <v>1972</v>
      </c>
      <c r="E125" s="3"/>
      <c r="F125" s="3"/>
      <c r="G125" s="68">
        <v>178</v>
      </c>
      <c r="H125" s="68">
        <v>178</v>
      </c>
    </row>
    <row r="126" spans="1:8" ht="15" customHeight="1" x14ac:dyDescent="0.15">
      <c r="A126" s="43"/>
      <c r="B126" s="11"/>
      <c r="C126" s="3" t="s">
        <v>130</v>
      </c>
      <c r="D126" s="23">
        <v>1972</v>
      </c>
      <c r="E126" s="3"/>
      <c r="F126" s="3"/>
      <c r="G126" s="68">
        <v>242</v>
      </c>
      <c r="H126" s="68">
        <v>242</v>
      </c>
    </row>
    <row r="127" spans="1:8" ht="15" customHeight="1" x14ac:dyDescent="0.15">
      <c r="A127" s="43"/>
      <c r="B127" s="11"/>
      <c r="C127" s="3" t="s">
        <v>52</v>
      </c>
      <c r="D127" s="23">
        <v>1972</v>
      </c>
      <c r="E127" s="3"/>
      <c r="F127" s="3"/>
      <c r="G127" s="68">
        <v>256.60000000000002</v>
      </c>
      <c r="H127" s="68">
        <v>256.60000000000002</v>
      </c>
    </row>
    <row r="128" spans="1:8" ht="15" customHeight="1" x14ac:dyDescent="0.15">
      <c r="A128" s="43"/>
      <c r="B128" s="11" t="s">
        <v>63</v>
      </c>
      <c r="C128" s="3" t="s">
        <v>131</v>
      </c>
      <c r="D128" s="23">
        <v>1972</v>
      </c>
      <c r="E128" s="3"/>
      <c r="F128" s="3"/>
      <c r="G128" s="68">
        <v>111.5</v>
      </c>
      <c r="H128" s="68">
        <v>111.5</v>
      </c>
    </row>
    <row r="129" spans="1:8" ht="15" customHeight="1" x14ac:dyDescent="0.15">
      <c r="A129" s="43"/>
      <c r="B129" s="11" t="s">
        <v>4</v>
      </c>
      <c r="C129" s="3" t="s">
        <v>132</v>
      </c>
      <c r="D129" s="23">
        <v>1972</v>
      </c>
      <c r="E129" s="3"/>
      <c r="F129" s="3"/>
      <c r="G129" s="68">
        <v>218.4</v>
      </c>
      <c r="H129" s="68">
        <v>218.4</v>
      </c>
    </row>
    <row r="130" spans="1:8" ht="15" customHeight="1" x14ac:dyDescent="0.15">
      <c r="A130" s="43"/>
      <c r="B130" s="11"/>
      <c r="C130" s="3" t="s">
        <v>96</v>
      </c>
      <c r="D130" s="23">
        <v>1972</v>
      </c>
      <c r="E130" s="3"/>
      <c r="F130" s="3"/>
      <c r="G130" s="68">
        <v>47</v>
      </c>
      <c r="H130" s="68">
        <v>47</v>
      </c>
    </row>
    <row r="131" spans="1:8" ht="15" customHeight="1" x14ac:dyDescent="0.15">
      <c r="A131" s="43"/>
      <c r="B131" s="11" t="s">
        <v>10</v>
      </c>
      <c r="C131" s="3" t="s">
        <v>133</v>
      </c>
      <c r="D131" s="23">
        <v>1973</v>
      </c>
      <c r="E131" s="3"/>
      <c r="F131" s="3"/>
      <c r="G131" s="68">
        <v>115.5</v>
      </c>
      <c r="H131" s="68">
        <v>115.5</v>
      </c>
    </row>
    <row r="132" spans="1:8" ht="15" customHeight="1" x14ac:dyDescent="0.15">
      <c r="A132" s="43"/>
      <c r="B132" s="11" t="s">
        <v>13</v>
      </c>
      <c r="C132" s="3" t="s">
        <v>134</v>
      </c>
      <c r="D132" s="23">
        <v>1975</v>
      </c>
      <c r="E132" s="3"/>
      <c r="F132" s="3"/>
      <c r="G132" s="68">
        <v>195.9</v>
      </c>
      <c r="H132" s="68">
        <v>195.9</v>
      </c>
    </row>
    <row r="133" spans="1:8" ht="15" customHeight="1" x14ac:dyDescent="0.15">
      <c r="A133" s="43"/>
      <c r="B133" s="11" t="s">
        <v>13</v>
      </c>
      <c r="C133" s="3" t="s">
        <v>135</v>
      </c>
      <c r="D133" s="23">
        <v>1976</v>
      </c>
      <c r="E133" s="3"/>
      <c r="F133" s="3"/>
      <c r="G133" s="68">
        <v>60.5</v>
      </c>
      <c r="H133" s="68">
        <v>60.5</v>
      </c>
    </row>
    <row r="134" spans="1:8" ht="15" customHeight="1" x14ac:dyDescent="0.15">
      <c r="A134" s="43"/>
      <c r="B134" s="11" t="s">
        <v>3</v>
      </c>
      <c r="C134" s="3" t="s">
        <v>136</v>
      </c>
      <c r="D134" s="23">
        <v>1976</v>
      </c>
      <c r="E134" s="3"/>
      <c r="F134" s="3"/>
      <c r="G134" s="68">
        <v>304.2</v>
      </c>
      <c r="H134" s="68">
        <v>304.2</v>
      </c>
    </row>
    <row r="135" spans="1:8" ht="15" customHeight="1" x14ac:dyDescent="0.15">
      <c r="A135" s="43"/>
      <c r="B135" s="11" t="s">
        <v>4</v>
      </c>
      <c r="C135" s="3" t="s">
        <v>137</v>
      </c>
      <c r="D135" s="23">
        <v>1976</v>
      </c>
      <c r="E135" s="3"/>
      <c r="F135" s="3"/>
      <c r="G135" s="68">
        <v>147</v>
      </c>
      <c r="H135" s="68">
        <v>147</v>
      </c>
    </row>
    <row r="136" spans="1:8" ht="15" customHeight="1" x14ac:dyDescent="0.15">
      <c r="A136" s="43"/>
      <c r="B136" s="11" t="s">
        <v>93</v>
      </c>
      <c r="C136" s="3" t="s">
        <v>138</v>
      </c>
      <c r="D136" s="23">
        <v>1979</v>
      </c>
      <c r="E136" s="3"/>
      <c r="F136" s="3"/>
      <c r="G136" s="68">
        <v>72.5</v>
      </c>
      <c r="H136" s="68">
        <v>72.5</v>
      </c>
    </row>
    <row r="137" spans="1:8" ht="15" customHeight="1" x14ac:dyDescent="0.15">
      <c r="A137" s="48"/>
      <c r="B137" s="11" t="s">
        <v>107</v>
      </c>
      <c r="C137" s="3" t="s">
        <v>125</v>
      </c>
      <c r="D137" s="23">
        <v>1980</v>
      </c>
      <c r="E137" s="3"/>
      <c r="F137" s="3"/>
      <c r="G137" s="68">
        <v>92</v>
      </c>
      <c r="H137" s="68">
        <v>92</v>
      </c>
    </row>
    <row r="138" spans="1:8" ht="15" customHeight="1" x14ac:dyDescent="0.15">
      <c r="A138" s="43"/>
      <c r="B138" s="11" t="s">
        <v>13</v>
      </c>
      <c r="C138" s="3" t="s">
        <v>139</v>
      </c>
      <c r="D138" s="82">
        <v>1981</v>
      </c>
      <c r="E138" s="3"/>
      <c r="F138" s="3"/>
      <c r="G138" s="68">
        <v>49.5</v>
      </c>
      <c r="H138" s="68">
        <v>49.5</v>
      </c>
    </row>
    <row r="139" spans="1:8" ht="15" customHeight="1" x14ac:dyDescent="0.15">
      <c r="A139" s="43"/>
      <c r="B139" s="11" t="s">
        <v>107</v>
      </c>
      <c r="C139" s="3" t="s">
        <v>140</v>
      </c>
      <c r="D139" s="23">
        <v>1981</v>
      </c>
      <c r="E139" s="3"/>
      <c r="F139" s="3"/>
      <c r="G139" s="68">
        <v>61.5</v>
      </c>
      <c r="H139" s="68">
        <v>61.5</v>
      </c>
    </row>
    <row r="140" spans="1:8" ht="15" customHeight="1" x14ac:dyDescent="0.15">
      <c r="A140" s="49"/>
      <c r="B140" s="10" t="s">
        <v>74</v>
      </c>
      <c r="C140" s="20" t="s">
        <v>76</v>
      </c>
      <c r="D140" s="23">
        <v>1985</v>
      </c>
      <c r="E140" s="20"/>
      <c r="F140" s="20"/>
      <c r="G140" s="68">
        <v>75.5</v>
      </c>
      <c r="H140" s="68">
        <v>75.5</v>
      </c>
    </row>
    <row r="141" spans="1:8" ht="15" customHeight="1" x14ac:dyDescent="0.15">
      <c r="A141" s="49"/>
      <c r="B141" s="10" t="s">
        <v>10</v>
      </c>
      <c r="C141" s="20" t="s">
        <v>141</v>
      </c>
      <c r="D141" s="23">
        <v>1986</v>
      </c>
      <c r="E141" s="20"/>
      <c r="F141" s="20"/>
      <c r="G141" s="68">
        <v>80</v>
      </c>
      <c r="H141" s="68">
        <v>80</v>
      </c>
    </row>
    <row r="142" spans="1:8" ht="15" customHeight="1" x14ac:dyDescent="0.15">
      <c r="A142" s="49"/>
      <c r="B142" s="10" t="s">
        <v>8</v>
      </c>
      <c r="C142" s="20" t="s">
        <v>142</v>
      </c>
      <c r="D142" s="83">
        <v>1988</v>
      </c>
      <c r="E142" s="20"/>
      <c r="F142" s="20"/>
      <c r="G142" s="68">
        <v>173.7</v>
      </c>
      <c r="H142" s="68">
        <v>173.7</v>
      </c>
    </row>
    <row r="143" spans="1:8" ht="15" customHeight="1" x14ac:dyDescent="0.15">
      <c r="A143" s="49"/>
      <c r="B143" s="13" t="s">
        <v>13</v>
      </c>
      <c r="C143" s="20" t="s">
        <v>143</v>
      </c>
      <c r="D143" s="23">
        <v>1989</v>
      </c>
      <c r="E143" s="20"/>
      <c r="F143" s="20"/>
      <c r="G143" s="68">
        <v>87.6</v>
      </c>
      <c r="H143" s="68">
        <v>87.6</v>
      </c>
    </row>
    <row r="144" spans="1:8" ht="15" customHeight="1" x14ac:dyDescent="0.15">
      <c r="A144" s="49"/>
      <c r="B144" s="13" t="s">
        <v>93</v>
      </c>
      <c r="C144" s="20" t="s">
        <v>144</v>
      </c>
      <c r="D144" s="83">
        <v>1989</v>
      </c>
      <c r="E144" s="20"/>
      <c r="F144" s="20"/>
      <c r="G144" s="68">
        <v>64</v>
      </c>
      <c r="H144" s="68">
        <v>64</v>
      </c>
    </row>
    <row r="145" spans="1:8" ht="15" customHeight="1" x14ac:dyDescent="0.15">
      <c r="A145" s="49"/>
      <c r="B145" s="13"/>
      <c r="C145" s="20" t="s">
        <v>145</v>
      </c>
      <c r="D145" s="83">
        <v>1989</v>
      </c>
      <c r="E145" s="20"/>
      <c r="F145" s="20"/>
      <c r="G145" s="68">
        <v>189.5</v>
      </c>
      <c r="H145" s="68">
        <v>189.5</v>
      </c>
    </row>
    <row r="146" spans="1:8" ht="15" customHeight="1" x14ac:dyDescent="0.15">
      <c r="A146" s="49"/>
      <c r="B146" s="13" t="s">
        <v>11</v>
      </c>
      <c r="C146" s="20" t="s">
        <v>146</v>
      </c>
      <c r="D146" s="23">
        <v>1989</v>
      </c>
      <c r="E146" s="20"/>
      <c r="F146" s="20"/>
      <c r="G146" s="68">
        <v>165.5</v>
      </c>
      <c r="H146" s="68">
        <v>165.5</v>
      </c>
    </row>
    <row r="147" spans="1:8" ht="15" customHeight="1" x14ac:dyDescent="0.15">
      <c r="A147" s="49"/>
      <c r="B147" s="13" t="s">
        <v>9</v>
      </c>
      <c r="C147" s="20" t="s">
        <v>147</v>
      </c>
      <c r="D147" s="83">
        <v>1990</v>
      </c>
      <c r="E147" s="20"/>
      <c r="F147" s="20"/>
      <c r="G147" s="68">
        <v>62.5</v>
      </c>
      <c r="H147" s="68">
        <v>62.5</v>
      </c>
    </row>
    <row r="148" spans="1:8" ht="15" customHeight="1" x14ac:dyDescent="0.15">
      <c r="A148" s="49"/>
      <c r="B148" s="13" t="s">
        <v>3</v>
      </c>
      <c r="C148" s="3" t="s">
        <v>148</v>
      </c>
      <c r="D148" s="83">
        <v>1990</v>
      </c>
      <c r="E148" s="20"/>
      <c r="F148" s="20"/>
      <c r="G148" s="68">
        <v>152.5</v>
      </c>
      <c r="H148" s="68">
        <v>152.5</v>
      </c>
    </row>
    <row r="149" spans="1:8" ht="15" customHeight="1" x14ac:dyDescent="0.15">
      <c r="A149" s="50"/>
      <c r="B149" s="22"/>
      <c r="C149" s="20" t="s">
        <v>149</v>
      </c>
      <c r="D149" s="83">
        <v>1990</v>
      </c>
      <c r="E149" s="20"/>
      <c r="F149" s="20" t="s">
        <v>343</v>
      </c>
      <c r="G149" s="68">
        <v>69.599999999999994</v>
      </c>
      <c r="H149" s="68">
        <v>0</v>
      </c>
    </row>
    <row r="150" spans="1:8" ht="15" customHeight="1" x14ac:dyDescent="0.15">
      <c r="A150" s="50"/>
      <c r="B150" s="22"/>
      <c r="C150" s="20" t="s">
        <v>150</v>
      </c>
      <c r="D150" s="83">
        <v>1990</v>
      </c>
      <c r="E150" s="20"/>
      <c r="F150" s="20"/>
      <c r="G150" s="68">
        <v>170.9</v>
      </c>
      <c r="H150" s="68">
        <v>170.9</v>
      </c>
    </row>
    <row r="151" spans="1:8" ht="15" customHeight="1" x14ac:dyDescent="0.15">
      <c r="A151" s="49"/>
      <c r="B151" s="13"/>
      <c r="C151" s="20" t="s">
        <v>151</v>
      </c>
      <c r="D151" s="83">
        <v>1990</v>
      </c>
      <c r="E151" s="20"/>
      <c r="F151" s="20"/>
      <c r="G151" s="68">
        <v>91.2</v>
      </c>
      <c r="H151" s="68">
        <v>91.2</v>
      </c>
    </row>
    <row r="152" spans="1:8" ht="15" customHeight="1" x14ac:dyDescent="0.15">
      <c r="A152" s="49"/>
      <c r="B152" s="13" t="s">
        <v>71</v>
      </c>
      <c r="C152" s="20" t="s">
        <v>152</v>
      </c>
      <c r="D152" s="23">
        <v>1990</v>
      </c>
      <c r="E152" s="20"/>
      <c r="F152" s="20"/>
      <c r="G152" s="68">
        <v>88.5</v>
      </c>
      <c r="H152" s="68">
        <v>90.2</v>
      </c>
    </row>
    <row r="153" spans="1:8" ht="18" customHeight="1" x14ac:dyDescent="0.15">
      <c r="A153" s="49"/>
      <c r="B153" s="13"/>
      <c r="C153" s="3" t="s">
        <v>153</v>
      </c>
      <c r="D153" s="23">
        <v>1990</v>
      </c>
      <c r="E153" s="3"/>
      <c r="F153" s="3"/>
      <c r="G153" s="68">
        <v>63.5</v>
      </c>
      <c r="H153" s="68">
        <v>63.5</v>
      </c>
    </row>
    <row r="154" spans="1:8" ht="15" customHeight="1" x14ac:dyDescent="0.15">
      <c r="A154" s="44" t="s">
        <v>334</v>
      </c>
      <c r="B154" s="26"/>
      <c r="C154" s="8"/>
      <c r="D154" s="25"/>
      <c r="E154" s="19"/>
      <c r="F154" s="19"/>
      <c r="G154" s="69"/>
      <c r="H154" s="69"/>
    </row>
    <row r="155" spans="1:8" ht="23.25" customHeight="1" thickBot="1" x14ac:dyDescent="0.2">
      <c r="A155" s="45" t="s">
        <v>335</v>
      </c>
      <c r="B155" s="26"/>
      <c r="C155" s="30"/>
      <c r="D155" s="25"/>
      <c r="E155" s="36"/>
      <c r="F155" s="36"/>
      <c r="G155" s="58"/>
      <c r="H155" s="58"/>
    </row>
    <row r="156" spans="1:8" ht="26.25" customHeight="1" thickBot="1" x14ac:dyDescent="0.2">
      <c r="A156" s="38"/>
      <c r="B156" s="96" t="s">
        <v>336</v>
      </c>
      <c r="C156" s="98" t="s">
        <v>337</v>
      </c>
      <c r="D156" s="100" t="s">
        <v>338</v>
      </c>
      <c r="E156" s="102" t="s">
        <v>332</v>
      </c>
      <c r="F156" s="102"/>
      <c r="G156" s="103" t="s">
        <v>333</v>
      </c>
      <c r="H156" s="103"/>
    </row>
    <row r="157" spans="1:8" ht="26.25" customHeight="1" thickBot="1" x14ac:dyDescent="0.2">
      <c r="A157" s="39"/>
      <c r="B157" s="97"/>
      <c r="C157" s="99"/>
      <c r="D157" s="101"/>
      <c r="E157" s="92">
        <v>2012</v>
      </c>
      <c r="F157" s="92">
        <v>2013</v>
      </c>
      <c r="G157" s="93">
        <v>2012</v>
      </c>
      <c r="H157" s="93">
        <v>2013</v>
      </c>
    </row>
    <row r="158" spans="1:8" ht="15" customHeight="1" x14ac:dyDescent="0.15">
      <c r="A158" s="49"/>
      <c r="B158" s="13" t="s">
        <v>107</v>
      </c>
      <c r="C158" s="20" t="s">
        <v>154</v>
      </c>
      <c r="D158" s="83">
        <v>1992</v>
      </c>
      <c r="E158" s="20"/>
      <c r="F158" s="20"/>
      <c r="G158" s="68">
        <v>65.5</v>
      </c>
      <c r="H158" s="68">
        <v>65.5</v>
      </c>
    </row>
    <row r="159" spans="1:8" ht="15" customHeight="1" x14ac:dyDescent="0.15">
      <c r="A159" s="49"/>
      <c r="B159" s="13"/>
      <c r="C159" s="3" t="s">
        <v>155</v>
      </c>
      <c r="D159" s="23">
        <v>1992</v>
      </c>
      <c r="E159" s="3"/>
      <c r="F159" s="3"/>
      <c r="G159" s="68">
        <v>165.5</v>
      </c>
      <c r="H159" s="68">
        <v>165.5</v>
      </c>
    </row>
    <row r="160" spans="1:8" ht="15" customHeight="1" x14ac:dyDescent="0.15">
      <c r="A160" s="49"/>
      <c r="B160" s="13" t="s">
        <v>156</v>
      </c>
      <c r="C160" s="20" t="s">
        <v>157</v>
      </c>
      <c r="D160" s="23">
        <v>1995</v>
      </c>
      <c r="E160" s="20"/>
      <c r="F160" s="20"/>
      <c r="G160" s="68">
        <v>164.3</v>
      </c>
      <c r="H160" s="68">
        <v>164.3</v>
      </c>
    </row>
    <row r="161" spans="1:8" ht="15" customHeight="1" x14ac:dyDescent="0.15">
      <c r="A161" s="49"/>
      <c r="B161" s="13" t="s">
        <v>5</v>
      </c>
      <c r="C161" s="20" t="s">
        <v>158</v>
      </c>
      <c r="D161" s="23">
        <v>1995</v>
      </c>
      <c r="E161" s="20"/>
      <c r="F161" s="20"/>
      <c r="G161" s="68">
        <v>217.4</v>
      </c>
      <c r="H161" s="68">
        <v>217.4</v>
      </c>
    </row>
    <row r="162" spans="1:8" ht="15" customHeight="1" x14ac:dyDescent="0.15">
      <c r="A162" s="49"/>
      <c r="B162" s="13"/>
      <c r="C162" s="20" t="s">
        <v>129</v>
      </c>
      <c r="D162" s="23">
        <v>1995</v>
      </c>
      <c r="E162" s="20"/>
      <c r="F162" s="20"/>
      <c r="G162" s="68">
        <v>113</v>
      </c>
      <c r="H162" s="68">
        <v>113</v>
      </c>
    </row>
    <row r="163" spans="1:8" ht="15" customHeight="1" x14ac:dyDescent="0.15">
      <c r="A163" s="49"/>
      <c r="B163" s="13" t="s">
        <v>63</v>
      </c>
      <c r="C163" s="20" t="s">
        <v>88</v>
      </c>
      <c r="D163" s="23">
        <v>1995</v>
      </c>
      <c r="E163" s="20"/>
      <c r="F163" s="20"/>
      <c r="G163" s="68">
        <v>298.60000000000002</v>
      </c>
      <c r="H163" s="68">
        <v>298.60000000000002</v>
      </c>
    </row>
    <row r="164" spans="1:8" ht="15" customHeight="1" x14ac:dyDescent="0.15">
      <c r="A164" s="49"/>
      <c r="B164" s="13" t="s">
        <v>3</v>
      </c>
      <c r="C164" s="20" t="s">
        <v>148</v>
      </c>
      <c r="D164" s="23">
        <v>1995</v>
      </c>
      <c r="E164" s="20"/>
      <c r="F164" s="20"/>
      <c r="G164" s="68">
        <v>224</v>
      </c>
      <c r="H164" s="68">
        <v>224</v>
      </c>
    </row>
    <row r="165" spans="1:8" ht="15" customHeight="1" x14ac:dyDescent="0.15">
      <c r="A165" s="49"/>
      <c r="B165" s="13" t="s">
        <v>93</v>
      </c>
      <c r="C165" s="20" t="s">
        <v>159</v>
      </c>
      <c r="D165" s="23">
        <v>1995</v>
      </c>
      <c r="E165" s="20"/>
      <c r="F165" s="20"/>
      <c r="G165" s="68">
        <v>144.69999999999999</v>
      </c>
      <c r="H165" s="68">
        <v>144.69999999999999</v>
      </c>
    </row>
    <row r="166" spans="1:8" ht="15" customHeight="1" x14ac:dyDescent="0.15">
      <c r="A166" s="49"/>
      <c r="B166" s="13" t="s">
        <v>8</v>
      </c>
      <c r="C166" s="20" t="s">
        <v>160</v>
      </c>
      <c r="D166" s="23">
        <v>1996</v>
      </c>
      <c r="E166" s="20"/>
      <c r="F166" s="20"/>
      <c r="G166" s="68">
        <v>186.6</v>
      </c>
      <c r="H166" s="68">
        <v>186.6</v>
      </c>
    </row>
    <row r="167" spans="1:8" ht="15" customHeight="1" x14ac:dyDescent="0.15">
      <c r="A167" s="49"/>
      <c r="B167" s="13" t="s">
        <v>57</v>
      </c>
      <c r="C167" s="20" t="s">
        <v>161</v>
      </c>
      <c r="D167" s="23">
        <v>1996</v>
      </c>
      <c r="E167" s="20"/>
      <c r="F167" s="20"/>
      <c r="G167" s="68">
        <v>47.7</v>
      </c>
      <c r="H167" s="68">
        <v>47.7</v>
      </c>
    </row>
    <row r="168" spans="1:8" ht="15" customHeight="1" x14ac:dyDescent="0.15">
      <c r="A168" s="49"/>
      <c r="B168" s="13" t="s">
        <v>5</v>
      </c>
      <c r="C168" s="20" t="s">
        <v>162</v>
      </c>
      <c r="D168" s="23">
        <v>1996</v>
      </c>
      <c r="E168" s="20"/>
      <c r="F168" s="20"/>
      <c r="G168" s="68">
        <v>111.5</v>
      </c>
      <c r="H168" s="68">
        <v>111.5</v>
      </c>
    </row>
    <row r="169" spans="1:8" ht="15" customHeight="1" x14ac:dyDescent="0.15">
      <c r="A169" s="49"/>
      <c r="B169" s="13" t="s">
        <v>93</v>
      </c>
      <c r="C169" s="20" t="s">
        <v>163</v>
      </c>
      <c r="D169" s="23">
        <v>1996</v>
      </c>
      <c r="E169" s="20"/>
      <c r="F169" s="20"/>
      <c r="G169" s="68">
        <v>437.8</v>
      </c>
      <c r="H169" s="68">
        <v>437.8</v>
      </c>
    </row>
    <row r="170" spans="1:8" ht="15" customHeight="1" x14ac:dyDescent="0.15">
      <c r="A170" s="49"/>
      <c r="B170" s="13" t="s">
        <v>71</v>
      </c>
      <c r="C170" s="20" t="s">
        <v>164</v>
      </c>
      <c r="D170" s="23">
        <v>1996</v>
      </c>
      <c r="E170" s="20"/>
      <c r="F170" s="20"/>
      <c r="G170" s="68">
        <v>81.2</v>
      </c>
      <c r="H170" s="68">
        <v>81.2</v>
      </c>
    </row>
    <row r="171" spans="1:8" ht="15" customHeight="1" x14ac:dyDescent="0.15">
      <c r="A171" s="49"/>
      <c r="B171" s="13" t="s">
        <v>13</v>
      </c>
      <c r="C171" s="20" t="s">
        <v>113</v>
      </c>
      <c r="D171" s="23">
        <v>1997</v>
      </c>
      <c r="E171" s="20"/>
      <c r="F171" s="20"/>
      <c r="G171" s="68">
        <v>74.5</v>
      </c>
      <c r="H171" s="68">
        <v>74.5</v>
      </c>
    </row>
    <row r="172" spans="1:8" ht="15" customHeight="1" x14ac:dyDescent="0.15">
      <c r="A172" s="49"/>
      <c r="B172" s="13" t="s">
        <v>4</v>
      </c>
      <c r="C172" s="20" t="s">
        <v>165</v>
      </c>
      <c r="D172" s="23">
        <v>1997</v>
      </c>
      <c r="E172" s="20"/>
      <c r="F172" s="20"/>
      <c r="G172" s="68">
        <v>271</v>
      </c>
      <c r="H172" s="68">
        <v>271</v>
      </c>
    </row>
    <row r="173" spans="1:8" ht="15" customHeight="1" x14ac:dyDescent="0.15">
      <c r="A173" s="49"/>
      <c r="B173" s="13" t="s">
        <v>107</v>
      </c>
      <c r="C173" s="20" t="s">
        <v>166</v>
      </c>
      <c r="D173" s="23">
        <v>1997</v>
      </c>
      <c r="E173" s="20"/>
      <c r="F173" s="20"/>
      <c r="G173" s="68">
        <v>104</v>
      </c>
      <c r="H173" s="68">
        <v>104</v>
      </c>
    </row>
    <row r="174" spans="1:8" ht="15" customHeight="1" x14ac:dyDescent="0.15">
      <c r="A174" s="49"/>
      <c r="B174" s="13" t="s">
        <v>71</v>
      </c>
      <c r="C174" s="20" t="s">
        <v>167</v>
      </c>
      <c r="D174" s="83">
        <v>1997</v>
      </c>
      <c r="E174" s="20"/>
      <c r="F174" s="20"/>
      <c r="G174" s="68">
        <v>289.5</v>
      </c>
      <c r="H174" s="68">
        <v>291.7</v>
      </c>
    </row>
    <row r="175" spans="1:8" ht="15" customHeight="1" x14ac:dyDescent="0.15">
      <c r="A175" s="49"/>
      <c r="B175" s="13"/>
      <c r="C175" s="20" t="s">
        <v>168</v>
      </c>
      <c r="D175" s="83">
        <v>1997</v>
      </c>
      <c r="E175" s="20"/>
      <c r="F175" s="20"/>
      <c r="G175" s="68">
        <v>115</v>
      </c>
      <c r="H175" s="68">
        <v>115</v>
      </c>
    </row>
    <row r="176" spans="1:8" ht="15" customHeight="1" x14ac:dyDescent="0.15">
      <c r="A176" s="51"/>
      <c r="B176" s="13"/>
      <c r="C176" s="20" t="s">
        <v>169</v>
      </c>
      <c r="D176" s="83">
        <v>1997</v>
      </c>
      <c r="E176" s="20"/>
      <c r="F176" s="20"/>
      <c r="G176" s="68">
        <v>245</v>
      </c>
      <c r="H176" s="68">
        <v>245</v>
      </c>
    </row>
    <row r="177" spans="1:8" ht="15" customHeight="1" x14ac:dyDescent="0.15">
      <c r="A177" s="49"/>
      <c r="B177" s="13"/>
      <c r="C177" s="20" t="s">
        <v>170</v>
      </c>
      <c r="D177" s="83">
        <v>1997</v>
      </c>
      <c r="E177" s="20"/>
      <c r="F177" s="20"/>
      <c r="G177" s="68">
        <v>78.5</v>
      </c>
      <c r="H177" s="68">
        <v>78.5</v>
      </c>
    </row>
    <row r="178" spans="1:8" ht="15" customHeight="1" x14ac:dyDescent="0.15">
      <c r="A178" s="49"/>
      <c r="B178" s="13"/>
      <c r="C178" s="20" t="s">
        <v>169</v>
      </c>
      <c r="D178" s="23">
        <v>1997</v>
      </c>
      <c r="E178" s="20"/>
      <c r="F178" s="20"/>
      <c r="G178" s="68">
        <v>117</v>
      </c>
      <c r="H178" s="68">
        <v>117</v>
      </c>
    </row>
    <row r="179" spans="1:8" ht="15" customHeight="1" x14ac:dyDescent="0.15">
      <c r="A179" s="49"/>
      <c r="B179" s="13" t="s">
        <v>107</v>
      </c>
      <c r="C179" s="20" t="s">
        <v>155</v>
      </c>
      <c r="D179" s="23">
        <v>2003</v>
      </c>
      <c r="E179" s="20"/>
      <c r="F179" s="20"/>
      <c r="G179" s="68">
        <v>111</v>
      </c>
      <c r="H179" s="68">
        <v>111</v>
      </c>
    </row>
    <row r="180" spans="1:8" ht="15" customHeight="1" x14ac:dyDescent="0.15">
      <c r="A180" s="49"/>
      <c r="B180" s="13" t="s">
        <v>11</v>
      </c>
      <c r="C180" s="20" t="s">
        <v>146</v>
      </c>
      <c r="D180" s="83">
        <v>2009</v>
      </c>
      <c r="E180" s="20"/>
      <c r="F180" s="20"/>
      <c r="G180" s="68">
        <v>108.9</v>
      </c>
      <c r="H180" s="68">
        <v>108.9</v>
      </c>
    </row>
    <row r="181" spans="1:8" ht="15" customHeight="1" x14ac:dyDescent="0.15">
      <c r="A181" s="49"/>
      <c r="B181" s="13"/>
      <c r="C181" s="20" t="s">
        <v>146</v>
      </c>
      <c r="D181" s="83">
        <v>2009</v>
      </c>
      <c r="E181" s="21"/>
      <c r="F181" s="21"/>
      <c r="G181" s="68">
        <v>128.1</v>
      </c>
      <c r="H181" s="68">
        <v>128.1</v>
      </c>
    </row>
    <row r="182" spans="1:8" ht="15" customHeight="1" x14ac:dyDescent="0.15">
      <c r="A182" s="49"/>
      <c r="B182" s="13"/>
      <c r="C182" s="20" t="s">
        <v>171</v>
      </c>
      <c r="D182" s="83">
        <v>2009</v>
      </c>
      <c r="E182" s="21"/>
      <c r="F182" s="21"/>
      <c r="G182" s="68">
        <v>159.1</v>
      </c>
      <c r="H182" s="68">
        <v>159.1</v>
      </c>
    </row>
    <row r="183" spans="1:8" ht="15" customHeight="1" x14ac:dyDescent="0.15">
      <c r="A183" s="49"/>
      <c r="B183" s="13"/>
      <c r="C183" s="20" t="s">
        <v>171</v>
      </c>
      <c r="D183" s="23">
        <v>2009</v>
      </c>
      <c r="E183" s="21"/>
      <c r="F183" s="21"/>
      <c r="G183" s="68">
        <v>138.6</v>
      </c>
      <c r="H183" s="68">
        <v>138.6</v>
      </c>
    </row>
    <row r="184" spans="1:8" ht="15" customHeight="1" x14ac:dyDescent="0.15">
      <c r="A184" s="51" t="s">
        <v>14</v>
      </c>
      <c r="B184" s="13"/>
      <c r="C184" s="20"/>
      <c r="D184" s="83"/>
      <c r="E184" s="21">
        <v>10</v>
      </c>
      <c r="F184" s="21">
        <v>9</v>
      </c>
      <c r="G184" s="73">
        <v>1982.6</v>
      </c>
      <c r="H184" s="73">
        <f>SUM(H185:H194)</f>
        <v>1592.1000000000001</v>
      </c>
    </row>
    <row r="185" spans="1:8" ht="15" customHeight="1" x14ac:dyDescent="0.15">
      <c r="A185" s="51"/>
      <c r="B185" s="13" t="s">
        <v>10</v>
      </c>
      <c r="C185" s="20" t="s">
        <v>172</v>
      </c>
      <c r="D185" s="83">
        <v>1981</v>
      </c>
      <c r="E185" s="20"/>
      <c r="F185" s="20"/>
      <c r="G185" s="68">
        <v>820</v>
      </c>
      <c r="H185" s="68">
        <v>820</v>
      </c>
    </row>
    <row r="186" spans="1:8" ht="15" customHeight="1" x14ac:dyDescent="0.15">
      <c r="A186" s="51"/>
      <c r="B186" s="13" t="s">
        <v>13</v>
      </c>
      <c r="C186" s="20" t="s">
        <v>135</v>
      </c>
      <c r="D186" s="83">
        <v>1986</v>
      </c>
      <c r="E186" s="20"/>
      <c r="F186" s="20" t="s">
        <v>343</v>
      </c>
      <c r="G186" s="68">
        <v>390.5</v>
      </c>
      <c r="H186" s="68">
        <v>0</v>
      </c>
    </row>
    <row r="187" spans="1:8" ht="15" customHeight="1" x14ac:dyDescent="0.15">
      <c r="A187" s="51"/>
      <c r="B187" s="13" t="s">
        <v>173</v>
      </c>
      <c r="C187" s="3" t="s">
        <v>174</v>
      </c>
      <c r="D187" s="23">
        <v>1992</v>
      </c>
      <c r="E187" s="3"/>
      <c r="F187" s="3"/>
      <c r="G187" s="68">
        <v>237.2</v>
      </c>
      <c r="H187" s="68">
        <v>237.2</v>
      </c>
    </row>
    <row r="188" spans="1:8" ht="15" customHeight="1" x14ac:dyDescent="0.15">
      <c r="A188" s="51"/>
      <c r="B188" s="13" t="s">
        <v>93</v>
      </c>
      <c r="C188" s="20" t="s">
        <v>163</v>
      </c>
      <c r="D188" s="83">
        <v>1992</v>
      </c>
      <c r="E188" s="20"/>
      <c r="F188" s="20"/>
      <c r="G188" s="68">
        <v>61.9</v>
      </c>
      <c r="H188" s="68">
        <v>61.9</v>
      </c>
    </row>
    <row r="189" spans="1:8" ht="15" customHeight="1" x14ac:dyDescent="0.15">
      <c r="A189" s="51"/>
      <c r="B189" s="13" t="s">
        <v>107</v>
      </c>
      <c r="C189" s="20" t="s">
        <v>175</v>
      </c>
      <c r="D189" s="83">
        <v>1995</v>
      </c>
      <c r="E189" s="20"/>
      <c r="F189" s="20"/>
      <c r="G189" s="68">
        <v>49.5</v>
      </c>
      <c r="H189" s="68">
        <v>49.5</v>
      </c>
    </row>
    <row r="190" spans="1:8" ht="15" customHeight="1" x14ac:dyDescent="0.15">
      <c r="A190" s="51"/>
      <c r="B190" s="13" t="s">
        <v>93</v>
      </c>
      <c r="C190" s="20" t="s">
        <v>159</v>
      </c>
      <c r="D190" s="83">
        <v>1999</v>
      </c>
      <c r="E190" s="20"/>
      <c r="F190" s="20"/>
      <c r="G190" s="68">
        <v>43.1</v>
      </c>
      <c r="H190" s="68">
        <v>43.1</v>
      </c>
    </row>
    <row r="191" spans="1:8" ht="15" customHeight="1" x14ac:dyDescent="0.15">
      <c r="A191" s="51"/>
      <c r="B191" s="13" t="s">
        <v>63</v>
      </c>
      <c r="C191" s="20" t="s">
        <v>176</v>
      </c>
      <c r="D191" s="83">
        <v>2003</v>
      </c>
      <c r="E191" s="20"/>
      <c r="F191" s="20"/>
      <c r="G191" s="68">
        <v>4.7</v>
      </c>
      <c r="H191" s="68">
        <v>4.7</v>
      </c>
    </row>
    <row r="192" spans="1:8" ht="15" customHeight="1" x14ac:dyDescent="0.15">
      <c r="A192" s="51"/>
      <c r="B192" s="13" t="s">
        <v>5</v>
      </c>
      <c r="C192" s="20" t="s">
        <v>177</v>
      </c>
      <c r="D192" s="83">
        <v>2004</v>
      </c>
      <c r="E192" s="20"/>
      <c r="F192" s="20"/>
      <c r="G192" s="68">
        <v>252.5</v>
      </c>
      <c r="H192" s="68">
        <v>252.5</v>
      </c>
    </row>
    <row r="193" spans="1:8" ht="15" customHeight="1" x14ac:dyDescent="0.15">
      <c r="A193" s="51"/>
      <c r="B193" s="13" t="s">
        <v>5</v>
      </c>
      <c r="C193" s="20" t="s">
        <v>128</v>
      </c>
      <c r="D193" s="83">
        <v>2008</v>
      </c>
      <c r="E193" s="21"/>
      <c r="F193" s="21"/>
      <c r="G193" s="68">
        <v>82</v>
      </c>
      <c r="H193" s="68">
        <v>82</v>
      </c>
    </row>
    <row r="194" spans="1:8" ht="15" customHeight="1" x14ac:dyDescent="0.15">
      <c r="A194" s="51"/>
      <c r="B194" s="13"/>
      <c r="C194" s="20" t="s">
        <v>178</v>
      </c>
      <c r="D194" s="83">
        <v>2008</v>
      </c>
      <c r="E194" s="21"/>
      <c r="F194" s="21"/>
      <c r="G194" s="68">
        <v>41.2</v>
      </c>
      <c r="H194" s="68">
        <v>41.2</v>
      </c>
    </row>
    <row r="195" spans="1:8" ht="15" customHeight="1" x14ac:dyDescent="0.15">
      <c r="A195" s="51" t="s">
        <v>16</v>
      </c>
      <c r="B195" s="13"/>
      <c r="C195" s="20"/>
      <c r="D195" s="83"/>
      <c r="E195" s="21">
        <v>36</v>
      </c>
      <c r="F195" s="21">
        <v>36</v>
      </c>
      <c r="G195" s="73">
        <v>4709.2</v>
      </c>
      <c r="H195" s="73">
        <f>SUM(H196:H214,H219:H235)</f>
        <v>4707.1000000000004</v>
      </c>
    </row>
    <row r="196" spans="1:8" ht="15" customHeight="1" x14ac:dyDescent="0.15">
      <c r="A196" s="49"/>
      <c r="B196" s="13" t="s">
        <v>57</v>
      </c>
      <c r="C196" s="20" t="s">
        <v>179</v>
      </c>
      <c r="D196" s="83">
        <v>1970</v>
      </c>
      <c r="E196" s="20"/>
      <c r="F196" s="20"/>
      <c r="G196" s="68">
        <v>224</v>
      </c>
      <c r="H196" s="68">
        <v>224</v>
      </c>
    </row>
    <row r="197" spans="1:8" ht="15" customHeight="1" x14ac:dyDescent="0.15">
      <c r="A197" s="49"/>
      <c r="B197" s="13" t="s">
        <v>11</v>
      </c>
      <c r="C197" s="20" t="s">
        <v>180</v>
      </c>
      <c r="D197" s="83">
        <v>1970</v>
      </c>
      <c r="E197" s="20"/>
      <c r="F197" s="20"/>
      <c r="G197" s="68">
        <v>113.5</v>
      </c>
      <c r="H197" s="68">
        <v>113.5</v>
      </c>
    </row>
    <row r="198" spans="1:8" ht="15" customHeight="1" x14ac:dyDescent="0.15">
      <c r="A198" s="49"/>
      <c r="B198" s="13"/>
      <c r="C198" s="20" t="s">
        <v>181</v>
      </c>
      <c r="D198" s="83">
        <v>1970</v>
      </c>
      <c r="E198" s="20"/>
      <c r="F198" s="20"/>
      <c r="G198" s="68">
        <v>164.6</v>
      </c>
      <c r="H198" s="68">
        <v>164.6</v>
      </c>
    </row>
    <row r="199" spans="1:8" ht="15" customHeight="1" x14ac:dyDescent="0.15">
      <c r="A199" s="49"/>
      <c r="B199" s="13"/>
      <c r="C199" s="20" t="s">
        <v>182</v>
      </c>
      <c r="D199" s="83">
        <v>1970</v>
      </c>
      <c r="E199" s="20"/>
      <c r="F199" s="20"/>
      <c r="G199" s="68">
        <v>149.1</v>
      </c>
      <c r="H199" s="68">
        <v>149.1</v>
      </c>
    </row>
    <row r="200" spans="1:8" ht="15" customHeight="1" x14ac:dyDescent="0.15">
      <c r="A200" s="49"/>
      <c r="B200" s="13" t="s">
        <v>66</v>
      </c>
      <c r="C200" s="20" t="s">
        <v>68</v>
      </c>
      <c r="D200" s="83">
        <v>1970</v>
      </c>
      <c r="E200" s="20"/>
      <c r="F200" s="20"/>
      <c r="G200" s="68">
        <v>88.4</v>
      </c>
      <c r="H200" s="68">
        <v>88.4</v>
      </c>
    </row>
    <row r="201" spans="1:8" ht="15" customHeight="1" x14ac:dyDescent="0.15">
      <c r="A201" s="49"/>
      <c r="B201" s="13" t="s">
        <v>8</v>
      </c>
      <c r="C201" s="20" t="s">
        <v>47</v>
      </c>
      <c r="D201" s="83">
        <v>1971</v>
      </c>
      <c r="E201" s="20"/>
      <c r="F201" s="20"/>
      <c r="G201" s="68">
        <v>113.6</v>
      </c>
      <c r="H201" s="68">
        <v>113.6</v>
      </c>
    </row>
    <row r="202" spans="1:8" ht="15" customHeight="1" x14ac:dyDescent="0.15">
      <c r="A202" s="49"/>
      <c r="B202" s="13"/>
      <c r="C202" s="20" t="s">
        <v>183</v>
      </c>
      <c r="D202" s="83">
        <v>1971</v>
      </c>
      <c r="E202" s="20"/>
      <c r="F202" s="20"/>
      <c r="G202" s="68">
        <v>302.5</v>
      </c>
      <c r="H202" s="68">
        <v>302.5</v>
      </c>
    </row>
    <row r="203" spans="1:8" ht="15" customHeight="1" x14ac:dyDescent="0.15">
      <c r="A203" s="49"/>
      <c r="B203" s="13" t="s">
        <v>9</v>
      </c>
      <c r="C203" s="20" t="s">
        <v>184</v>
      </c>
      <c r="D203" s="83">
        <v>1971</v>
      </c>
      <c r="E203" s="20"/>
      <c r="F203" s="20"/>
      <c r="G203" s="68">
        <v>57.7</v>
      </c>
      <c r="H203" s="68">
        <v>57.7</v>
      </c>
    </row>
    <row r="204" spans="1:8" ht="15" customHeight="1" x14ac:dyDescent="0.15">
      <c r="A204" s="49"/>
      <c r="B204" s="13"/>
      <c r="C204" s="20" t="s">
        <v>184</v>
      </c>
      <c r="D204" s="83">
        <v>1971</v>
      </c>
      <c r="E204" s="20"/>
      <c r="F204" s="20"/>
      <c r="G204" s="68">
        <v>87.6</v>
      </c>
      <c r="H204" s="68">
        <v>87.6</v>
      </c>
    </row>
    <row r="205" spans="1:8" ht="15" customHeight="1" x14ac:dyDescent="0.15">
      <c r="A205" s="49"/>
      <c r="B205" s="13"/>
      <c r="C205" s="20" t="s">
        <v>184</v>
      </c>
      <c r="D205" s="83">
        <v>1971</v>
      </c>
      <c r="E205" s="20"/>
      <c r="F205" s="20"/>
      <c r="G205" s="68">
        <v>87.6</v>
      </c>
      <c r="H205" s="68">
        <v>87.6</v>
      </c>
    </row>
    <row r="206" spans="1:8" ht="15" customHeight="1" x14ac:dyDescent="0.15">
      <c r="A206" s="49"/>
      <c r="B206" s="13"/>
      <c r="C206" s="20" t="s">
        <v>184</v>
      </c>
      <c r="D206" s="83">
        <v>1971</v>
      </c>
      <c r="E206" s="20"/>
      <c r="F206" s="20"/>
      <c r="G206" s="68">
        <v>82.5</v>
      </c>
      <c r="H206" s="68">
        <v>82.5</v>
      </c>
    </row>
    <row r="207" spans="1:8" ht="15" customHeight="1" x14ac:dyDescent="0.15">
      <c r="A207" s="49"/>
      <c r="B207" s="13" t="s">
        <v>185</v>
      </c>
      <c r="C207" s="20" t="s">
        <v>186</v>
      </c>
      <c r="D207" s="83">
        <v>1971</v>
      </c>
      <c r="E207" s="20"/>
      <c r="F207" s="20"/>
      <c r="G207" s="68">
        <v>126</v>
      </c>
      <c r="H207" s="68">
        <v>126.5</v>
      </c>
    </row>
    <row r="208" spans="1:8" ht="15" customHeight="1" x14ac:dyDescent="0.15">
      <c r="A208" s="49"/>
      <c r="B208" s="13" t="s">
        <v>156</v>
      </c>
      <c r="C208" s="20" t="s">
        <v>187</v>
      </c>
      <c r="D208" s="83">
        <v>1972</v>
      </c>
      <c r="E208" s="20"/>
      <c r="F208" s="20"/>
      <c r="G208" s="68">
        <v>56</v>
      </c>
      <c r="H208" s="68">
        <v>56</v>
      </c>
    </row>
    <row r="209" spans="1:8" ht="15" customHeight="1" x14ac:dyDescent="0.15">
      <c r="A209" s="49"/>
      <c r="B209" s="13" t="s">
        <v>57</v>
      </c>
      <c r="C209" s="20" t="s">
        <v>188</v>
      </c>
      <c r="D209" s="83">
        <v>1972</v>
      </c>
      <c r="E209" s="20"/>
      <c r="F209" s="20"/>
      <c r="G209" s="68">
        <v>86.1</v>
      </c>
      <c r="H209" s="68">
        <v>86.1</v>
      </c>
    </row>
    <row r="210" spans="1:8" ht="15" customHeight="1" x14ac:dyDescent="0.15">
      <c r="A210" s="49"/>
      <c r="B210" s="13" t="s">
        <v>3</v>
      </c>
      <c r="C210" s="20" t="s">
        <v>70</v>
      </c>
      <c r="D210" s="83">
        <v>1972</v>
      </c>
      <c r="E210" s="20"/>
      <c r="F210" s="20"/>
      <c r="G210" s="68">
        <v>139.5</v>
      </c>
      <c r="H210" s="68">
        <v>134.69999999999999</v>
      </c>
    </row>
    <row r="211" spans="1:8" ht="15" customHeight="1" x14ac:dyDescent="0.15">
      <c r="A211" s="49"/>
      <c r="B211" s="13" t="s">
        <v>191</v>
      </c>
      <c r="C211" s="20" t="s">
        <v>189</v>
      </c>
      <c r="D211" s="83">
        <v>1972</v>
      </c>
      <c r="E211" s="20"/>
      <c r="F211" s="20"/>
      <c r="G211" s="68">
        <v>257</v>
      </c>
      <c r="H211" s="68">
        <v>257</v>
      </c>
    </row>
    <row r="212" spans="1:8" ht="15" customHeight="1" x14ac:dyDescent="0.15">
      <c r="A212" s="49"/>
      <c r="B212" s="13"/>
      <c r="C212" s="3" t="s">
        <v>190</v>
      </c>
      <c r="D212" s="23">
        <v>1972</v>
      </c>
      <c r="E212" s="3"/>
      <c r="F212" s="3"/>
      <c r="G212" s="68">
        <v>72.900000000000006</v>
      </c>
      <c r="H212" s="68">
        <v>72.900000000000006</v>
      </c>
    </row>
    <row r="213" spans="1:8" ht="15" customHeight="1" x14ac:dyDescent="0.15">
      <c r="A213" s="49"/>
      <c r="B213" s="13"/>
      <c r="C213" s="20" t="s">
        <v>192</v>
      </c>
      <c r="D213" s="83">
        <v>1972</v>
      </c>
      <c r="E213" s="20"/>
      <c r="F213" s="20"/>
      <c r="G213" s="68">
        <v>151.9</v>
      </c>
      <c r="H213" s="68">
        <v>151.9</v>
      </c>
    </row>
    <row r="214" spans="1:8" ht="15" customHeight="1" x14ac:dyDescent="0.15">
      <c r="A214" s="49"/>
      <c r="B214" s="13"/>
      <c r="C214" s="3" t="s">
        <v>193</v>
      </c>
      <c r="D214" s="23">
        <v>1972</v>
      </c>
      <c r="E214" s="3"/>
      <c r="F214" s="3"/>
      <c r="G214" s="68">
        <v>143.1</v>
      </c>
      <c r="H214" s="68">
        <v>143.1</v>
      </c>
    </row>
    <row r="215" spans="1:8" ht="15" customHeight="1" x14ac:dyDescent="0.15">
      <c r="A215" s="44" t="s">
        <v>334</v>
      </c>
      <c r="B215" s="26"/>
      <c r="C215" s="8"/>
      <c r="D215" s="25"/>
      <c r="E215" s="19"/>
      <c r="F215" s="19"/>
      <c r="G215" s="69"/>
      <c r="H215" s="69"/>
    </row>
    <row r="216" spans="1:8" ht="23.25" customHeight="1" thickBot="1" x14ac:dyDescent="0.2">
      <c r="A216" s="45" t="s">
        <v>335</v>
      </c>
      <c r="B216" s="26"/>
      <c r="C216" s="30"/>
      <c r="D216" s="25"/>
      <c r="E216" s="36"/>
      <c r="F216" s="36"/>
      <c r="G216" s="58"/>
      <c r="H216" s="58"/>
    </row>
    <row r="217" spans="1:8" ht="21" customHeight="1" thickBot="1" x14ac:dyDescent="0.2">
      <c r="A217" s="38"/>
      <c r="B217" s="96" t="s">
        <v>336</v>
      </c>
      <c r="C217" s="98" t="s">
        <v>337</v>
      </c>
      <c r="D217" s="100" t="s">
        <v>338</v>
      </c>
      <c r="E217" s="102" t="s">
        <v>332</v>
      </c>
      <c r="F217" s="102"/>
      <c r="G217" s="103" t="s">
        <v>333</v>
      </c>
      <c r="H217" s="103"/>
    </row>
    <row r="218" spans="1:8" ht="15" customHeight="1" thickBot="1" x14ac:dyDescent="0.2">
      <c r="A218" s="39"/>
      <c r="B218" s="97"/>
      <c r="C218" s="99"/>
      <c r="D218" s="101"/>
      <c r="E218" s="92">
        <v>2012</v>
      </c>
      <c r="F218" s="92">
        <v>2013</v>
      </c>
      <c r="G218" s="93">
        <v>2012</v>
      </c>
      <c r="H218" s="93">
        <v>2013</v>
      </c>
    </row>
    <row r="219" spans="1:8" ht="15" customHeight="1" x14ac:dyDescent="0.15">
      <c r="A219" s="49"/>
      <c r="B219" s="13" t="s">
        <v>98</v>
      </c>
      <c r="C219" s="20" t="s">
        <v>194</v>
      </c>
      <c r="D219" s="83">
        <v>1972</v>
      </c>
      <c r="E219" s="20"/>
      <c r="F219" s="20"/>
      <c r="G219" s="68">
        <v>85.5</v>
      </c>
      <c r="H219" s="68">
        <v>85.5</v>
      </c>
    </row>
    <row r="220" spans="1:8" ht="15" customHeight="1" x14ac:dyDescent="0.15">
      <c r="A220" s="49"/>
      <c r="B220" s="13"/>
      <c r="C220" s="20" t="s">
        <v>194</v>
      </c>
      <c r="D220" s="83">
        <v>1972</v>
      </c>
      <c r="E220" s="20"/>
      <c r="F220" s="20"/>
      <c r="G220" s="68">
        <v>65</v>
      </c>
      <c r="H220" s="68">
        <v>65</v>
      </c>
    </row>
    <row r="221" spans="1:8" ht="15" customHeight="1" x14ac:dyDescent="0.15">
      <c r="A221" s="49"/>
      <c r="B221" s="13" t="s">
        <v>195</v>
      </c>
      <c r="C221" s="20" t="s">
        <v>196</v>
      </c>
      <c r="D221" s="83">
        <v>1972</v>
      </c>
      <c r="E221" s="20"/>
      <c r="F221" s="20"/>
      <c r="G221" s="68">
        <v>179.5</v>
      </c>
      <c r="H221" s="68">
        <v>179.5</v>
      </c>
    </row>
    <row r="222" spans="1:8" ht="15" customHeight="1" x14ac:dyDescent="0.15">
      <c r="A222" s="49"/>
      <c r="B222" s="13"/>
      <c r="C222" s="20" t="s">
        <v>197</v>
      </c>
      <c r="D222" s="83">
        <v>1972</v>
      </c>
      <c r="E222" s="20"/>
      <c r="F222" s="20"/>
      <c r="G222" s="68">
        <v>114</v>
      </c>
      <c r="H222" s="68">
        <v>114</v>
      </c>
    </row>
    <row r="223" spans="1:8" ht="15" customHeight="1" x14ac:dyDescent="0.15">
      <c r="A223" s="51"/>
      <c r="B223" s="13"/>
      <c r="C223" s="20" t="s">
        <v>198</v>
      </c>
      <c r="D223" s="83">
        <v>1972</v>
      </c>
      <c r="E223" s="20"/>
      <c r="F223" s="20"/>
      <c r="G223" s="68">
        <v>194.5</v>
      </c>
      <c r="H223" s="68">
        <v>194.5</v>
      </c>
    </row>
    <row r="224" spans="1:8" ht="15" customHeight="1" x14ac:dyDescent="0.15">
      <c r="A224" s="49"/>
      <c r="B224" s="13" t="s">
        <v>199</v>
      </c>
      <c r="C224" s="20" t="s">
        <v>200</v>
      </c>
      <c r="D224" s="83">
        <v>1972</v>
      </c>
      <c r="E224" s="20"/>
      <c r="F224" s="20"/>
      <c r="G224" s="68">
        <v>202</v>
      </c>
      <c r="H224" s="68">
        <v>197.8</v>
      </c>
    </row>
    <row r="225" spans="1:8" ht="15" customHeight="1" x14ac:dyDescent="0.15">
      <c r="A225" s="49"/>
      <c r="B225" s="13"/>
      <c r="C225" s="20" t="s">
        <v>200</v>
      </c>
      <c r="D225" s="23">
        <v>1972</v>
      </c>
      <c r="E225" s="20"/>
      <c r="F225" s="20"/>
      <c r="G225" s="68">
        <v>175</v>
      </c>
      <c r="H225" s="68">
        <v>181.4</v>
      </c>
    </row>
    <row r="226" spans="1:8" ht="15" customHeight="1" x14ac:dyDescent="0.15">
      <c r="A226" s="49"/>
      <c r="B226" s="13" t="s">
        <v>191</v>
      </c>
      <c r="C226" s="20" t="s">
        <v>201</v>
      </c>
      <c r="D226" s="23">
        <v>1973</v>
      </c>
      <c r="E226" s="20"/>
      <c r="F226" s="20"/>
      <c r="G226" s="68">
        <v>99</v>
      </c>
      <c r="H226" s="68">
        <v>99</v>
      </c>
    </row>
    <row r="227" spans="1:8" ht="15" customHeight="1" x14ac:dyDescent="0.15">
      <c r="A227" s="49"/>
      <c r="B227" s="13" t="s">
        <v>57</v>
      </c>
      <c r="C227" s="20" t="s">
        <v>202</v>
      </c>
      <c r="D227" s="23">
        <v>1981</v>
      </c>
      <c r="E227" s="20"/>
      <c r="F227" s="20"/>
      <c r="G227" s="68">
        <v>176.9</v>
      </c>
      <c r="H227" s="68">
        <v>176.9</v>
      </c>
    </row>
    <row r="228" spans="1:8" ht="15" customHeight="1" x14ac:dyDescent="0.15">
      <c r="A228" s="49"/>
      <c r="B228" s="13" t="s">
        <v>203</v>
      </c>
      <c r="C228" s="20" t="s">
        <v>204</v>
      </c>
      <c r="D228" s="23">
        <v>1984</v>
      </c>
      <c r="E228" s="20"/>
      <c r="F228" s="20"/>
      <c r="G228" s="68">
        <v>199</v>
      </c>
      <c r="H228" s="68">
        <v>199</v>
      </c>
    </row>
    <row r="229" spans="1:8" ht="15" customHeight="1" x14ac:dyDescent="0.15">
      <c r="A229" s="49"/>
      <c r="B229" s="13" t="s">
        <v>8</v>
      </c>
      <c r="C229" s="20" t="s">
        <v>59</v>
      </c>
      <c r="D229" s="83">
        <v>1989</v>
      </c>
      <c r="E229" s="20"/>
      <c r="F229" s="20"/>
      <c r="G229" s="68">
        <v>114.4</v>
      </c>
      <c r="H229" s="68">
        <v>114.4</v>
      </c>
    </row>
    <row r="230" spans="1:8" ht="15" customHeight="1" x14ac:dyDescent="0.15">
      <c r="A230" s="49"/>
      <c r="B230" s="13" t="s">
        <v>191</v>
      </c>
      <c r="C230" s="20" t="s">
        <v>205</v>
      </c>
      <c r="D230" s="83">
        <v>1992</v>
      </c>
      <c r="E230" s="20"/>
      <c r="F230" s="20"/>
      <c r="G230" s="68">
        <v>132</v>
      </c>
      <c r="H230" s="68">
        <v>132</v>
      </c>
    </row>
    <row r="231" spans="1:8" ht="15" customHeight="1" x14ac:dyDescent="0.15">
      <c r="A231" s="49"/>
      <c r="B231" s="13" t="s">
        <v>98</v>
      </c>
      <c r="C231" s="20" t="s">
        <v>206</v>
      </c>
      <c r="D231" s="83">
        <v>1993</v>
      </c>
      <c r="E231" s="20"/>
      <c r="F231" s="20"/>
      <c r="G231" s="68">
        <v>82</v>
      </c>
      <c r="H231" s="68">
        <v>82</v>
      </c>
    </row>
    <row r="232" spans="1:8" ht="15" customHeight="1" x14ac:dyDescent="0.15">
      <c r="A232" s="49"/>
      <c r="B232" s="13" t="s">
        <v>57</v>
      </c>
      <c r="C232" s="20" t="s">
        <v>207</v>
      </c>
      <c r="D232" s="83">
        <v>1996</v>
      </c>
      <c r="E232" s="20"/>
      <c r="F232" s="20"/>
      <c r="G232" s="68">
        <v>63.3</v>
      </c>
      <c r="H232" s="68">
        <v>63.3</v>
      </c>
    </row>
    <row r="233" spans="1:8" ht="15" customHeight="1" x14ac:dyDescent="0.15">
      <c r="A233" s="49"/>
      <c r="B233" s="13" t="s">
        <v>98</v>
      </c>
      <c r="C233" s="20" t="s">
        <v>206</v>
      </c>
      <c r="D233" s="23">
        <v>1996</v>
      </c>
      <c r="E233" s="20"/>
      <c r="F233" s="20"/>
      <c r="G233" s="68">
        <v>45</v>
      </c>
      <c r="H233" s="68">
        <v>45</v>
      </c>
    </row>
    <row r="234" spans="1:8" ht="15" customHeight="1" x14ac:dyDescent="0.15">
      <c r="A234" s="49"/>
      <c r="B234" s="13" t="s">
        <v>74</v>
      </c>
      <c r="C234" s="20" t="s">
        <v>208</v>
      </c>
      <c r="D234" s="23">
        <v>1997</v>
      </c>
      <c r="E234" s="20"/>
      <c r="F234" s="20"/>
      <c r="G234" s="68">
        <v>121</v>
      </c>
      <c r="H234" s="68">
        <v>121</v>
      </c>
    </row>
    <row r="235" spans="1:8" ht="15" customHeight="1" x14ac:dyDescent="0.15">
      <c r="A235" s="51"/>
      <c r="B235" s="13" t="s">
        <v>191</v>
      </c>
      <c r="C235" s="20" t="s">
        <v>209</v>
      </c>
      <c r="D235" s="83">
        <v>1999</v>
      </c>
      <c r="E235" s="21"/>
      <c r="F235" s="21"/>
      <c r="G235" s="68">
        <v>157.5</v>
      </c>
      <c r="H235" s="68">
        <v>157.5</v>
      </c>
    </row>
    <row r="236" spans="1:8" ht="15" customHeight="1" x14ac:dyDescent="0.15">
      <c r="A236" s="51" t="s">
        <v>17</v>
      </c>
      <c r="B236" s="13"/>
      <c r="C236" s="20"/>
      <c r="D236" s="23"/>
      <c r="E236" s="21">
        <v>23</v>
      </c>
      <c r="F236" s="21">
        <v>23</v>
      </c>
      <c r="G236" s="73">
        <v>3580.8</v>
      </c>
      <c r="H236" s="73">
        <f>SUM(H237:H259)</f>
        <v>3625.3999999999996</v>
      </c>
    </row>
    <row r="237" spans="1:8" ht="15" customHeight="1" x14ac:dyDescent="0.15">
      <c r="A237" s="51"/>
      <c r="B237" s="13" t="s">
        <v>107</v>
      </c>
      <c r="C237" s="35" t="s">
        <v>267</v>
      </c>
      <c r="D237" s="84">
        <v>1971</v>
      </c>
      <c r="E237" s="35"/>
      <c r="F237" s="35"/>
      <c r="G237" s="68">
        <v>72</v>
      </c>
      <c r="H237" s="68">
        <v>72</v>
      </c>
    </row>
    <row r="238" spans="1:8" ht="15" customHeight="1" x14ac:dyDescent="0.15">
      <c r="A238" s="51"/>
      <c r="B238" s="13" t="s">
        <v>8</v>
      </c>
      <c r="C238" s="35" t="s">
        <v>268</v>
      </c>
      <c r="D238" s="85">
        <v>1972</v>
      </c>
      <c r="E238" s="35"/>
      <c r="F238" s="35"/>
      <c r="G238" s="68">
        <v>286.5</v>
      </c>
      <c r="H238" s="68">
        <v>286.5</v>
      </c>
    </row>
    <row r="239" spans="1:8" ht="15" customHeight="1" x14ac:dyDescent="0.15">
      <c r="A239" s="51"/>
      <c r="B239" s="13"/>
      <c r="C239" s="35" t="s">
        <v>269</v>
      </c>
      <c r="D239" s="84">
        <v>1972</v>
      </c>
      <c r="E239" s="35"/>
      <c r="F239" s="35"/>
      <c r="G239" s="68">
        <v>109</v>
      </c>
      <c r="H239" s="68">
        <v>109</v>
      </c>
    </row>
    <row r="240" spans="1:8" ht="15" customHeight="1" x14ac:dyDescent="0.15">
      <c r="A240" s="51"/>
      <c r="B240" s="13" t="s">
        <v>13</v>
      </c>
      <c r="C240" s="35" t="s">
        <v>112</v>
      </c>
      <c r="D240" s="84">
        <v>1975</v>
      </c>
      <c r="E240" s="35"/>
      <c r="F240" s="35"/>
      <c r="G240" s="68">
        <v>155.5</v>
      </c>
      <c r="H240" s="68">
        <v>155.5</v>
      </c>
    </row>
    <row r="241" spans="1:8" ht="15" customHeight="1" x14ac:dyDescent="0.15">
      <c r="A241" s="51"/>
      <c r="B241" s="13" t="s">
        <v>4</v>
      </c>
      <c r="C241" s="35" t="s">
        <v>270</v>
      </c>
      <c r="D241" s="84">
        <v>1976</v>
      </c>
      <c r="E241" s="35"/>
      <c r="F241" s="35"/>
      <c r="G241" s="68">
        <v>156</v>
      </c>
      <c r="H241" s="68">
        <v>156</v>
      </c>
    </row>
    <row r="242" spans="1:8" ht="15" customHeight="1" x14ac:dyDescent="0.15">
      <c r="A242" s="51"/>
      <c r="B242" s="13" t="s">
        <v>107</v>
      </c>
      <c r="C242" s="12" t="s">
        <v>271</v>
      </c>
      <c r="D242" s="84">
        <v>1981</v>
      </c>
      <c r="E242" s="12"/>
      <c r="F242" s="12"/>
      <c r="G242" s="68">
        <v>73.8</v>
      </c>
      <c r="H242" s="68">
        <v>73.8</v>
      </c>
    </row>
    <row r="243" spans="1:8" ht="15" customHeight="1" x14ac:dyDescent="0.15">
      <c r="A243" s="51"/>
      <c r="B243" s="13" t="s">
        <v>13</v>
      </c>
      <c r="C243" s="35" t="s">
        <v>272</v>
      </c>
      <c r="D243" s="85">
        <v>1984</v>
      </c>
      <c r="E243" s="35"/>
      <c r="F243" s="35"/>
      <c r="G243" s="68">
        <v>162.5</v>
      </c>
      <c r="H243" s="68">
        <v>162.5</v>
      </c>
    </row>
    <row r="244" spans="1:8" ht="15" customHeight="1" x14ac:dyDescent="0.15">
      <c r="A244" s="51"/>
      <c r="B244" s="13"/>
      <c r="C244" s="35" t="s">
        <v>273</v>
      </c>
      <c r="D244" s="85">
        <v>1984</v>
      </c>
      <c r="E244" s="35"/>
      <c r="F244" s="35"/>
      <c r="G244" s="68">
        <v>176</v>
      </c>
      <c r="H244" s="68">
        <v>221</v>
      </c>
    </row>
    <row r="245" spans="1:8" ht="15" customHeight="1" x14ac:dyDescent="0.15">
      <c r="A245" s="51"/>
      <c r="B245" s="13"/>
      <c r="C245" s="35" t="s">
        <v>274</v>
      </c>
      <c r="D245" s="85">
        <v>1984</v>
      </c>
      <c r="E245" s="35"/>
      <c r="F245" s="35"/>
      <c r="G245" s="68">
        <v>83</v>
      </c>
      <c r="H245" s="68">
        <v>83</v>
      </c>
    </row>
    <row r="246" spans="1:8" ht="15" customHeight="1" x14ac:dyDescent="0.15">
      <c r="A246" s="51"/>
      <c r="B246" s="13" t="s">
        <v>98</v>
      </c>
      <c r="C246" s="35" t="s">
        <v>275</v>
      </c>
      <c r="D246" s="85">
        <v>1984</v>
      </c>
      <c r="E246" s="35"/>
      <c r="F246" s="35"/>
      <c r="G246" s="68">
        <v>110.5</v>
      </c>
      <c r="H246" s="68">
        <v>110.5</v>
      </c>
    </row>
    <row r="247" spans="1:8" ht="15" customHeight="1" x14ac:dyDescent="0.15">
      <c r="A247" s="51"/>
      <c r="B247" s="13" t="s">
        <v>4</v>
      </c>
      <c r="C247" s="35" t="s">
        <v>276</v>
      </c>
      <c r="D247" s="85">
        <v>1984</v>
      </c>
      <c r="E247" s="35"/>
      <c r="F247" s="35"/>
      <c r="G247" s="68">
        <v>225</v>
      </c>
      <c r="H247" s="68">
        <v>225</v>
      </c>
    </row>
    <row r="248" spans="1:8" ht="15" customHeight="1" x14ac:dyDescent="0.15">
      <c r="A248" s="51"/>
      <c r="B248" s="13"/>
      <c r="C248" s="35" t="s">
        <v>276</v>
      </c>
      <c r="D248" s="85">
        <v>1984</v>
      </c>
      <c r="E248" s="35"/>
      <c r="F248" s="35"/>
      <c r="G248" s="68">
        <v>55.5</v>
      </c>
      <c r="H248" s="68">
        <v>55.5</v>
      </c>
    </row>
    <row r="249" spans="1:8" ht="15" customHeight="1" x14ac:dyDescent="0.15">
      <c r="A249" s="51"/>
      <c r="B249" s="13"/>
      <c r="C249" s="35" t="s">
        <v>277</v>
      </c>
      <c r="D249" s="85">
        <v>1984</v>
      </c>
      <c r="E249" s="35"/>
      <c r="F249" s="35"/>
      <c r="G249" s="68">
        <v>314</v>
      </c>
      <c r="H249" s="68">
        <v>314</v>
      </c>
    </row>
    <row r="250" spans="1:8" ht="15" customHeight="1" x14ac:dyDescent="0.15">
      <c r="A250" s="51"/>
      <c r="B250" s="13" t="s">
        <v>4</v>
      </c>
      <c r="C250" s="35" t="s">
        <v>278</v>
      </c>
      <c r="D250" s="85">
        <v>1986</v>
      </c>
      <c r="E250" s="35"/>
      <c r="F250" s="35"/>
      <c r="G250" s="68">
        <v>41.3</v>
      </c>
      <c r="H250" s="68">
        <v>41.3</v>
      </c>
    </row>
    <row r="251" spans="1:8" ht="15" customHeight="1" x14ac:dyDescent="0.15">
      <c r="A251" s="51"/>
      <c r="B251" s="13" t="s">
        <v>101</v>
      </c>
      <c r="C251" s="35" t="s">
        <v>279</v>
      </c>
      <c r="D251" s="85">
        <v>1986</v>
      </c>
      <c r="E251" s="35"/>
      <c r="F251" s="35"/>
      <c r="G251" s="68">
        <v>71.5</v>
      </c>
      <c r="H251" s="68">
        <v>71.5</v>
      </c>
    </row>
    <row r="252" spans="1:8" ht="15" customHeight="1" x14ac:dyDescent="0.15">
      <c r="A252" s="51"/>
      <c r="B252" s="13"/>
      <c r="C252" s="35" t="s">
        <v>279</v>
      </c>
      <c r="D252" s="85">
        <v>1986</v>
      </c>
      <c r="E252" s="35"/>
      <c r="F252" s="35"/>
      <c r="G252" s="68">
        <v>47</v>
      </c>
      <c r="H252" s="68">
        <v>47</v>
      </c>
    </row>
    <row r="253" spans="1:8" ht="15" customHeight="1" x14ac:dyDescent="0.15">
      <c r="A253" s="51"/>
      <c r="B253" s="13" t="s">
        <v>7</v>
      </c>
      <c r="C253" s="35" t="s">
        <v>280</v>
      </c>
      <c r="D253" s="85">
        <v>1987</v>
      </c>
      <c r="E253" s="35"/>
      <c r="F253" s="35"/>
      <c r="G253" s="68">
        <v>174</v>
      </c>
      <c r="H253" s="68">
        <v>174</v>
      </c>
    </row>
    <row r="254" spans="1:8" ht="15" customHeight="1" x14ac:dyDescent="0.15">
      <c r="A254" s="51"/>
      <c r="B254" s="13" t="s">
        <v>13</v>
      </c>
      <c r="C254" s="35" t="s">
        <v>281</v>
      </c>
      <c r="D254" s="85">
        <v>1987</v>
      </c>
      <c r="E254" s="35"/>
      <c r="F254" s="35"/>
      <c r="G254" s="68">
        <v>108.5</v>
      </c>
      <c r="H254" s="68">
        <v>108.5</v>
      </c>
    </row>
    <row r="255" spans="1:8" ht="15" customHeight="1" x14ac:dyDescent="0.15">
      <c r="A255" s="51"/>
      <c r="B255" s="13" t="s">
        <v>13</v>
      </c>
      <c r="C255" s="35" t="s">
        <v>282</v>
      </c>
      <c r="D255" s="85">
        <v>1989</v>
      </c>
      <c r="E255" s="35"/>
      <c r="F255" s="35"/>
      <c r="G255" s="68">
        <v>86.5</v>
      </c>
      <c r="H255" s="68">
        <v>86.5</v>
      </c>
    </row>
    <row r="256" spans="1:8" ht="15" customHeight="1" x14ac:dyDescent="0.15">
      <c r="A256" s="51"/>
      <c r="B256" s="13" t="s">
        <v>71</v>
      </c>
      <c r="C256" s="35" t="s">
        <v>283</v>
      </c>
      <c r="D256" s="85">
        <v>1989</v>
      </c>
      <c r="E256" s="35"/>
      <c r="F256" s="35"/>
      <c r="G256" s="68">
        <v>303.5</v>
      </c>
      <c r="H256" s="68">
        <v>301.2</v>
      </c>
    </row>
    <row r="257" spans="1:8" ht="15" customHeight="1" x14ac:dyDescent="0.15">
      <c r="A257" s="51"/>
      <c r="B257" s="13" t="s">
        <v>3</v>
      </c>
      <c r="C257" s="35" t="s">
        <v>284</v>
      </c>
      <c r="D257" s="85">
        <v>1991</v>
      </c>
      <c r="E257" s="35"/>
      <c r="F257" s="35"/>
      <c r="G257" s="68">
        <v>116.5</v>
      </c>
      <c r="H257" s="68">
        <v>118.4</v>
      </c>
    </row>
    <row r="258" spans="1:8" ht="15" customHeight="1" x14ac:dyDescent="0.15">
      <c r="A258" s="51"/>
      <c r="B258" s="13" t="s">
        <v>107</v>
      </c>
      <c r="C258" s="35" t="s">
        <v>285</v>
      </c>
      <c r="D258" s="85">
        <v>1992</v>
      </c>
      <c r="E258" s="35"/>
      <c r="F258" s="35"/>
      <c r="G258" s="68">
        <v>299.7</v>
      </c>
      <c r="H258" s="68">
        <v>299.7</v>
      </c>
    </row>
    <row r="259" spans="1:8" ht="15" customHeight="1" x14ac:dyDescent="0.15">
      <c r="A259" s="51"/>
      <c r="B259" s="13" t="s">
        <v>13</v>
      </c>
      <c r="C259" s="35" t="s">
        <v>264</v>
      </c>
      <c r="D259" s="84">
        <v>1997</v>
      </c>
      <c r="E259" s="35"/>
      <c r="F259" s="35"/>
      <c r="G259" s="68">
        <v>353</v>
      </c>
      <c r="H259" s="68">
        <v>353</v>
      </c>
    </row>
    <row r="260" spans="1:8" ht="15" customHeight="1" x14ac:dyDescent="0.15">
      <c r="A260" s="51" t="s">
        <v>265</v>
      </c>
      <c r="B260" s="13"/>
      <c r="C260" s="20"/>
      <c r="D260" s="83"/>
      <c r="E260" s="21">
        <v>2</v>
      </c>
      <c r="F260" s="21">
        <v>2</v>
      </c>
      <c r="G260" s="73">
        <v>193.9</v>
      </c>
      <c r="H260" s="73">
        <v>193.9</v>
      </c>
    </row>
    <row r="261" spans="1:8" ht="15" customHeight="1" x14ac:dyDescent="0.15">
      <c r="A261" s="49"/>
      <c r="B261" s="13" t="s">
        <v>71</v>
      </c>
      <c r="C261" s="20" t="s">
        <v>266</v>
      </c>
      <c r="D261" s="83">
        <v>1986</v>
      </c>
      <c r="E261" s="20"/>
      <c r="F261" s="20"/>
      <c r="G261" s="68">
        <v>111.9</v>
      </c>
      <c r="H261" s="68">
        <v>111.9</v>
      </c>
    </row>
    <row r="262" spans="1:8" ht="15" customHeight="1" x14ac:dyDescent="0.15">
      <c r="A262" s="49"/>
      <c r="B262" s="13" t="s">
        <v>93</v>
      </c>
      <c r="C262" s="20" t="s">
        <v>144</v>
      </c>
      <c r="D262" s="83">
        <v>1989</v>
      </c>
      <c r="E262" s="21"/>
      <c r="F262" s="21"/>
      <c r="G262" s="68">
        <v>82</v>
      </c>
      <c r="H262" s="68">
        <v>82</v>
      </c>
    </row>
    <row r="263" spans="1:8" ht="15" customHeight="1" x14ac:dyDescent="0.15">
      <c r="A263" s="51" t="s">
        <v>210</v>
      </c>
      <c r="B263" s="13"/>
      <c r="C263" s="20"/>
      <c r="D263" s="83"/>
      <c r="E263" s="21">
        <v>4</v>
      </c>
      <c r="F263" s="21">
        <v>4</v>
      </c>
      <c r="G263" s="73">
        <v>278.94</v>
      </c>
      <c r="H263" s="73">
        <v>278.94</v>
      </c>
    </row>
    <row r="264" spans="1:8" ht="15" customHeight="1" x14ac:dyDescent="0.15">
      <c r="A264" s="51"/>
      <c r="B264" s="13" t="s">
        <v>156</v>
      </c>
      <c r="C264" s="20" t="s">
        <v>211</v>
      </c>
      <c r="D264" s="83">
        <v>1985</v>
      </c>
      <c r="E264" s="20"/>
      <c r="F264" s="20"/>
      <c r="G264" s="68">
        <v>48.14</v>
      </c>
      <c r="H264" s="68">
        <v>48.14</v>
      </c>
    </row>
    <row r="265" spans="1:8" ht="15" customHeight="1" x14ac:dyDescent="0.15">
      <c r="A265" s="49"/>
      <c r="B265" s="13" t="s">
        <v>63</v>
      </c>
      <c r="C265" s="20" t="s">
        <v>176</v>
      </c>
      <c r="D265" s="83">
        <v>1985</v>
      </c>
      <c r="E265" s="20"/>
      <c r="F265" s="20"/>
      <c r="G265" s="68">
        <v>169.2</v>
      </c>
      <c r="H265" s="68">
        <v>169.2</v>
      </c>
    </row>
    <row r="266" spans="1:8" ht="15" customHeight="1" x14ac:dyDescent="0.15">
      <c r="A266" s="49"/>
      <c r="B266" s="13" t="s">
        <v>104</v>
      </c>
      <c r="C266" s="20" t="s">
        <v>212</v>
      </c>
      <c r="D266" s="83">
        <v>1985</v>
      </c>
      <c r="E266" s="21"/>
      <c r="F266" s="21"/>
      <c r="G266" s="68">
        <v>3.1</v>
      </c>
      <c r="H266" s="68">
        <v>3.1</v>
      </c>
    </row>
    <row r="267" spans="1:8" ht="15" customHeight="1" x14ac:dyDescent="0.15">
      <c r="A267" s="49"/>
      <c r="B267" s="13"/>
      <c r="C267" s="20" t="s">
        <v>213</v>
      </c>
      <c r="D267" s="83">
        <v>1985</v>
      </c>
      <c r="E267" s="21"/>
      <c r="F267" s="21"/>
      <c r="G267" s="68">
        <v>58.5</v>
      </c>
      <c r="H267" s="68">
        <v>58.5</v>
      </c>
    </row>
    <row r="268" spans="1:8" ht="15.75" customHeight="1" x14ac:dyDescent="0.15">
      <c r="A268" s="51" t="s">
        <v>331</v>
      </c>
      <c r="B268" s="13"/>
      <c r="C268" s="3"/>
      <c r="D268" s="23"/>
      <c r="E268" s="16">
        <v>2</v>
      </c>
      <c r="F268" s="16">
        <v>2</v>
      </c>
      <c r="G268" s="73">
        <v>10.75</v>
      </c>
      <c r="H268" s="73">
        <v>10.75</v>
      </c>
    </row>
    <row r="269" spans="1:8" ht="15" customHeight="1" x14ac:dyDescent="0.15">
      <c r="A269" s="49"/>
      <c r="B269" s="13" t="s">
        <v>156</v>
      </c>
      <c r="C269" s="20" t="s">
        <v>214</v>
      </c>
      <c r="D269" s="83">
        <v>1986</v>
      </c>
      <c r="E269" s="21"/>
      <c r="F269" s="21"/>
      <c r="G269" s="68">
        <v>2</v>
      </c>
      <c r="H269" s="68">
        <v>2</v>
      </c>
    </row>
    <row r="270" spans="1:8" ht="15" customHeight="1" x14ac:dyDescent="0.15">
      <c r="A270" s="49"/>
      <c r="B270" s="13"/>
      <c r="C270" s="20" t="s">
        <v>211</v>
      </c>
      <c r="D270" s="83">
        <v>2008</v>
      </c>
      <c r="E270" s="21"/>
      <c r="F270" s="21"/>
      <c r="G270" s="68">
        <v>8.75</v>
      </c>
      <c r="H270" s="68">
        <v>8.75</v>
      </c>
    </row>
    <row r="271" spans="1:8" ht="15" customHeight="1" x14ac:dyDescent="0.15">
      <c r="A271" s="44" t="s">
        <v>334</v>
      </c>
      <c r="B271" s="26"/>
      <c r="C271" s="8"/>
      <c r="D271" s="25"/>
      <c r="E271" s="19"/>
      <c r="F271" s="19"/>
      <c r="G271" s="69"/>
      <c r="H271" s="69"/>
    </row>
    <row r="272" spans="1:8" ht="23.25" customHeight="1" thickBot="1" x14ac:dyDescent="0.2">
      <c r="A272" s="45" t="s">
        <v>335</v>
      </c>
      <c r="B272" s="26"/>
      <c r="C272" s="30"/>
      <c r="D272" s="25"/>
      <c r="E272" s="36"/>
      <c r="F272" s="36"/>
      <c r="G272" s="58"/>
      <c r="H272" s="58"/>
    </row>
    <row r="273" spans="1:8" ht="22.5" customHeight="1" thickBot="1" x14ac:dyDescent="0.2">
      <c r="A273" s="38"/>
      <c r="B273" s="96" t="s">
        <v>336</v>
      </c>
      <c r="C273" s="98" t="s">
        <v>337</v>
      </c>
      <c r="D273" s="100" t="s">
        <v>338</v>
      </c>
      <c r="E273" s="102" t="s">
        <v>332</v>
      </c>
      <c r="F273" s="102"/>
      <c r="G273" s="103" t="s">
        <v>333</v>
      </c>
      <c r="H273" s="103"/>
    </row>
    <row r="274" spans="1:8" ht="18" customHeight="1" thickBot="1" x14ac:dyDescent="0.2">
      <c r="A274" s="39"/>
      <c r="B274" s="97"/>
      <c r="C274" s="99"/>
      <c r="D274" s="101"/>
      <c r="E274" s="92">
        <v>2012</v>
      </c>
      <c r="F274" s="92">
        <v>2013</v>
      </c>
      <c r="G274" s="93">
        <v>2012</v>
      </c>
      <c r="H274" s="93">
        <v>2013</v>
      </c>
    </row>
    <row r="275" spans="1:8" ht="15" customHeight="1" x14ac:dyDescent="0.15">
      <c r="A275" s="51" t="s">
        <v>23</v>
      </c>
      <c r="B275" s="13"/>
      <c r="C275" s="20"/>
      <c r="D275" s="83"/>
      <c r="E275" s="21">
        <v>12</v>
      </c>
      <c r="F275" s="21">
        <v>11</v>
      </c>
      <c r="G275" s="73">
        <v>1374.5</v>
      </c>
      <c r="H275" s="73">
        <f>SUM(H276:H287)</f>
        <v>1307.5</v>
      </c>
    </row>
    <row r="276" spans="1:8" ht="15" customHeight="1" x14ac:dyDescent="0.15">
      <c r="A276" s="49"/>
      <c r="B276" s="13" t="s">
        <v>195</v>
      </c>
      <c r="C276" s="20" t="s">
        <v>215</v>
      </c>
      <c r="D276" s="83">
        <v>1971</v>
      </c>
      <c r="E276" s="20"/>
      <c r="F276" s="20"/>
      <c r="G276" s="68">
        <v>63.7</v>
      </c>
      <c r="H276" s="68">
        <v>63.7</v>
      </c>
    </row>
    <row r="277" spans="1:8" ht="15" customHeight="1" x14ac:dyDescent="0.15">
      <c r="A277" s="49"/>
      <c r="B277" s="13" t="s">
        <v>185</v>
      </c>
      <c r="C277" s="20" t="s">
        <v>216</v>
      </c>
      <c r="D277" s="83">
        <v>1971</v>
      </c>
      <c r="E277" s="20"/>
      <c r="F277" s="20"/>
      <c r="G277" s="68">
        <v>83</v>
      </c>
      <c r="H277" s="68">
        <v>83</v>
      </c>
    </row>
    <row r="278" spans="1:8" ht="15" customHeight="1" x14ac:dyDescent="0.15">
      <c r="A278" s="49"/>
      <c r="B278" s="13"/>
      <c r="C278" s="20" t="s">
        <v>217</v>
      </c>
      <c r="D278" s="83">
        <v>1971</v>
      </c>
      <c r="E278" s="20"/>
      <c r="F278" s="20"/>
      <c r="G278" s="68">
        <v>103.4</v>
      </c>
      <c r="H278" s="68">
        <v>103.4</v>
      </c>
    </row>
    <row r="279" spans="1:8" ht="15" customHeight="1" x14ac:dyDescent="0.15">
      <c r="A279" s="49"/>
      <c r="B279" s="13"/>
      <c r="C279" s="20" t="s">
        <v>217</v>
      </c>
      <c r="D279" s="83">
        <v>1971</v>
      </c>
      <c r="E279" s="20"/>
      <c r="F279" s="20"/>
      <c r="G279" s="68">
        <v>103.3</v>
      </c>
      <c r="H279" s="68">
        <v>103.3</v>
      </c>
    </row>
    <row r="280" spans="1:8" ht="15" customHeight="1" x14ac:dyDescent="0.15">
      <c r="A280" s="49"/>
      <c r="B280" s="13" t="s">
        <v>203</v>
      </c>
      <c r="C280" s="20" t="s">
        <v>218</v>
      </c>
      <c r="D280" s="83">
        <v>1972</v>
      </c>
      <c r="E280" s="20"/>
      <c r="F280" s="20"/>
      <c r="G280" s="68">
        <v>81</v>
      </c>
      <c r="H280" s="68">
        <v>81</v>
      </c>
    </row>
    <row r="281" spans="1:8" ht="15" customHeight="1" x14ac:dyDescent="0.15">
      <c r="A281" s="49"/>
      <c r="B281" s="13" t="s">
        <v>203</v>
      </c>
      <c r="C281" s="20" t="s">
        <v>219</v>
      </c>
      <c r="D281" s="82">
        <v>1975</v>
      </c>
      <c r="E281" s="20"/>
      <c r="F281" s="20"/>
      <c r="G281" s="68">
        <v>135</v>
      </c>
      <c r="H281" s="68">
        <v>135</v>
      </c>
    </row>
    <row r="282" spans="1:8" ht="15" customHeight="1" x14ac:dyDescent="0.15">
      <c r="A282" s="49"/>
      <c r="B282" s="13" t="s">
        <v>185</v>
      </c>
      <c r="C282" s="20" t="s">
        <v>220</v>
      </c>
      <c r="D282" s="83">
        <v>1980</v>
      </c>
      <c r="E282" s="20"/>
      <c r="F282" s="20"/>
      <c r="G282" s="68">
        <v>94.8</v>
      </c>
      <c r="H282" s="68">
        <v>94.8</v>
      </c>
    </row>
    <row r="283" spans="1:8" ht="15" customHeight="1" x14ac:dyDescent="0.15">
      <c r="A283" s="49"/>
      <c r="B283" s="13" t="s">
        <v>203</v>
      </c>
      <c r="C283" s="20" t="s">
        <v>221</v>
      </c>
      <c r="D283" s="83">
        <v>1984</v>
      </c>
      <c r="E283" s="20"/>
      <c r="F283" s="20"/>
      <c r="G283" s="68">
        <v>204.5</v>
      </c>
      <c r="H283" s="68">
        <v>204.5</v>
      </c>
    </row>
    <row r="284" spans="1:8" ht="15" customHeight="1" x14ac:dyDescent="0.15">
      <c r="A284" s="49"/>
      <c r="B284" s="13"/>
      <c r="C284" s="20" t="s">
        <v>222</v>
      </c>
      <c r="D284" s="83">
        <v>1984</v>
      </c>
      <c r="E284" s="20"/>
      <c r="F284" s="20"/>
      <c r="G284" s="68">
        <v>161.4</v>
      </c>
      <c r="H284" s="68">
        <v>161.4</v>
      </c>
    </row>
    <row r="285" spans="1:8" ht="15" customHeight="1" x14ac:dyDescent="0.15">
      <c r="A285" s="49"/>
      <c r="B285" s="13" t="s">
        <v>195</v>
      </c>
      <c r="C285" s="20" t="s">
        <v>223</v>
      </c>
      <c r="D285" s="83">
        <v>1984</v>
      </c>
      <c r="E285" s="20"/>
      <c r="F285" s="20"/>
      <c r="G285" s="68">
        <v>189.5</v>
      </c>
      <c r="H285" s="68">
        <v>168.5</v>
      </c>
    </row>
    <row r="286" spans="1:8" ht="15" customHeight="1" x14ac:dyDescent="0.15">
      <c r="A286" s="49"/>
      <c r="B286" s="13"/>
      <c r="C286" s="20" t="s">
        <v>224</v>
      </c>
      <c r="D286" s="83">
        <v>1984</v>
      </c>
      <c r="E286" s="20"/>
      <c r="F286" s="20" t="s">
        <v>344</v>
      </c>
      <c r="G286" s="68">
        <v>46</v>
      </c>
      <c r="H286" s="68">
        <v>0</v>
      </c>
    </row>
    <row r="287" spans="1:8" ht="15" customHeight="1" x14ac:dyDescent="0.15">
      <c r="A287" s="49"/>
      <c r="B287" s="13" t="s">
        <v>185</v>
      </c>
      <c r="C287" s="20" t="s">
        <v>225</v>
      </c>
      <c r="D287" s="83">
        <v>1984</v>
      </c>
      <c r="E287" s="21"/>
      <c r="F287" s="21"/>
      <c r="G287" s="68">
        <v>108.9</v>
      </c>
      <c r="H287" s="68">
        <v>108.9</v>
      </c>
    </row>
    <row r="288" spans="1:8" ht="15" customHeight="1" x14ac:dyDescent="0.15">
      <c r="A288" s="52" t="s">
        <v>18</v>
      </c>
      <c r="B288" s="13"/>
      <c r="C288" s="20"/>
      <c r="D288" s="83"/>
      <c r="E288" s="21">
        <v>11</v>
      </c>
      <c r="F288" s="21">
        <v>11</v>
      </c>
      <c r="G288" s="73">
        <v>1274.0999999999999</v>
      </c>
      <c r="H288" s="73">
        <v>1274.0999999999999</v>
      </c>
    </row>
    <row r="289" spans="1:8" ht="15" customHeight="1" x14ac:dyDescent="0.15">
      <c r="A289" s="49"/>
      <c r="B289" s="13" t="s">
        <v>66</v>
      </c>
      <c r="C289" s="20" t="s">
        <v>226</v>
      </c>
      <c r="D289" s="83">
        <v>1970</v>
      </c>
      <c r="E289" s="20"/>
      <c r="F289" s="20"/>
      <c r="G289" s="68">
        <v>53.3</v>
      </c>
      <c r="H289" s="68">
        <v>53.3</v>
      </c>
    </row>
    <row r="290" spans="1:8" ht="15" customHeight="1" x14ac:dyDescent="0.15">
      <c r="A290" s="49"/>
      <c r="B290" s="13" t="s">
        <v>156</v>
      </c>
      <c r="C290" s="20" t="s">
        <v>227</v>
      </c>
      <c r="D290" s="83">
        <v>1972</v>
      </c>
      <c r="E290" s="20"/>
      <c r="F290" s="20"/>
      <c r="G290" s="68">
        <v>61.5</v>
      </c>
      <c r="H290" s="68">
        <v>61.5</v>
      </c>
    </row>
    <row r="291" spans="1:8" ht="15" customHeight="1" x14ac:dyDescent="0.15">
      <c r="A291" s="49"/>
      <c r="B291" s="13"/>
      <c r="C291" s="20" t="s">
        <v>187</v>
      </c>
      <c r="D291" s="23">
        <v>1972</v>
      </c>
      <c r="E291" s="20"/>
      <c r="F291" s="20"/>
      <c r="G291" s="68">
        <v>66</v>
      </c>
      <c r="H291" s="68">
        <v>66</v>
      </c>
    </row>
    <row r="292" spans="1:8" ht="15" customHeight="1" x14ac:dyDescent="0.15">
      <c r="A292" s="49"/>
      <c r="B292" s="13"/>
      <c r="C292" s="20" t="s">
        <v>187</v>
      </c>
      <c r="D292" s="23">
        <v>1972</v>
      </c>
      <c r="E292" s="3"/>
      <c r="F292" s="3"/>
      <c r="G292" s="68">
        <v>139.5</v>
      </c>
      <c r="H292" s="68">
        <v>139.5</v>
      </c>
    </row>
    <row r="293" spans="1:8" ht="15" customHeight="1" x14ac:dyDescent="0.15">
      <c r="A293" s="49"/>
      <c r="B293" s="13" t="s">
        <v>63</v>
      </c>
      <c r="C293" s="20" t="s">
        <v>228</v>
      </c>
      <c r="D293" s="83">
        <v>1972</v>
      </c>
      <c r="E293" s="20"/>
      <c r="F293" s="20"/>
      <c r="G293" s="68">
        <v>116.5</v>
      </c>
      <c r="H293" s="68">
        <v>116.5</v>
      </c>
    </row>
    <row r="294" spans="1:8" ht="15" customHeight="1" x14ac:dyDescent="0.15">
      <c r="A294" s="49"/>
      <c r="B294" s="13" t="s">
        <v>66</v>
      </c>
      <c r="C294" s="20" t="s">
        <v>229</v>
      </c>
      <c r="D294" s="83">
        <v>1972</v>
      </c>
      <c r="E294" s="20"/>
      <c r="F294" s="20"/>
      <c r="G294" s="68">
        <v>214.3</v>
      </c>
      <c r="H294" s="68">
        <v>214.3</v>
      </c>
    </row>
    <row r="295" spans="1:8" ht="15" customHeight="1" x14ac:dyDescent="0.15">
      <c r="A295" s="49"/>
      <c r="B295" s="13" t="s">
        <v>9</v>
      </c>
      <c r="C295" s="20" t="s">
        <v>230</v>
      </c>
      <c r="D295" s="83">
        <v>1980</v>
      </c>
      <c r="E295" s="20"/>
      <c r="F295" s="20"/>
      <c r="G295" s="68">
        <v>114.2</v>
      </c>
      <c r="H295" s="68">
        <v>114.2</v>
      </c>
    </row>
    <row r="296" spans="1:8" ht="15" customHeight="1" x14ac:dyDescent="0.15">
      <c r="A296" s="49"/>
      <c r="B296" s="13" t="s">
        <v>63</v>
      </c>
      <c r="C296" s="20" t="s">
        <v>231</v>
      </c>
      <c r="D296" s="83">
        <v>2000</v>
      </c>
      <c r="E296" s="20"/>
      <c r="F296" s="20"/>
      <c r="G296" s="68">
        <v>145</v>
      </c>
      <c r="H296" s="68">
        <v>145</v>
      </c>
    </row>
    <row r="297" spans="1:8" ht="15" customHeight="1" x14ac:dyDescent="0.15">
      <c r="A297" s="49"/>
      <c r="B297" s="13" t="s">
        <v>63</v>
      </c>
      <c r="C297" s="20" t="s">
        <v>232</v>
      </c>
      <c r="D297" s="83">
        <v>2003</v>
      </c>
      <c r="E297" s="20"/>
      <c r="F297" s="20"/>
      <c r="G297" s="68">
        <v>210</v>
      </c>
      <c r="H297" s="68">
        <v>210</v>
      </c>
    </row>
    <row r="298" spans="1:8" ht="15" customHeight="1" x14ac:dyDescent="0.15">
      <c r="A298" s="49"/>
      <c r="B298" s="13" t="s">
        <v>9</v>
      </c>
      <c r="C298" s="20" t="s">
        <v>233</v>
      </c>
      <c r="D298" s="83">
        <v>2011</v>
      </c>
      <c r="E298" s="21"/>
      <c r="F298" s="21"/>
      <c r="G298" s="68">
        <v>64.900000000000006</v>
      </c>
      <c r="H298" s="68">
        <v>64.900000000000006</v>
      </c>
    </row>
    <row r="299" spans="1:8" ht="15" customHeight="1" x14ac:dyDescent="0.15">
      <c r="A299" s="51"/>
      <c r="B299" s="13"/>
      <c r="C299" s="3" t="s">
        <v>233</v>
      </c>
      <c r="D299" s="23">
        <v>2011</v>
      </c>
      <c r="E299" s="16"/>
      <c r="F299" s="16"/>
      <c r="G299" s="68">
        <v>88.9</v>
      </c>
      <c r="H299" s="68">
        <v>88.9</v>
      </c>
    </row>
    <row r="300" spans="1:8" ht="15" customHeight="1" x14ac:dyDescent="0.15">
      <c r="A300" s="51" t="s">
        <v>289</v>
      </c>
      <c r="B300" s="13"/>
      <c r="C300" s="20"/>
      <c r="D300" s="23"/>
      <c r="E300" s="21">
        <v>12</v>
      </c>
      <c r="F300" s="21">
        <v>11</v>
      </c>
      <c r="G300" s="73">
        <v>2056.3000000000002</v>
      </c>
      <c r="H300" s="73">
        <f>SUM(H301:H312)</f>
        <v>1948.1</v>
      </c>
    </row>
    <row r="301" spans="1:8" ht="15" customHeight="1" x14ac:dyDescent="0.15">
      <c r="A301" s="51"/>
      <c r="B301" s="13" t="s">
        <v>195</v>
      </c>
      <c r="C301" s="20" t="s">
        <v>198</v>
      </c>
      <c r="D301" s="23">
        <v>1972</v>
      </c>
      <c r="E301" s="20"/>
      <c r="F301" s="20"/>
      <c r="G301" s="68">
        <v>105</v>
      </c>
      <c r="H301" s="68">
        <v>105</v>
      </c>
    </row>
    <row r="302" spans="1:8" ht="15" customHeight="1" x14ac:dyDescent="0.15">
      <c r="A302" s="51"/>
      <c r="B302" s="13" t="s">
        <v>185</v>
      </c>
      <c r="C302" s="20" t="s">
        <v>186</v>
      </c>
      <c r="D302" s="83">
        <v>1974</v>
      </c>
      <c r="E302" s="20"/>
      <c r="F302" s="20"/>
      <c r="G302" s="68">
        <v>151.5</v>
      </c>
      <c r="H302" s="68">
        <v>146.30000000000001</v>
      </c>
    </row>
    <row r="303" spans="1:8" ht="15" customHeight="1" x14ac:dyDescent="0.15">
      <c r="A303" s="51"/>
      <c r="B303" s="13"/>
      <c r="C303" s="20" t="s">
        <v>220</v>
      </c>
      <c r="D303" s="83">
        <v>1974</v>
      </c>
      <c r="E303" s="20"/>
      <c r="F303" s="20"/>
      <c r="G303" s="68">
        <v>109.8</v>
      </c>
      <c r="H303" s="68">
        <v>109.8</v>
      </c>
    </row>
    <row r="304" spans="1:8" ht="15" customHeight="1" x14ac:dyDescent="0.15">
      <c r="A304" s="51"/>
      <c r="B304" s="13"/>
      <c r="C304" s="20" t="s">
        <v>290</v>
      </c>
      <c r="D304" s="23">
        <v>1974</v>
      </c>
      <c r="E304" s="20"/>
      <c r="F304" s="20"/>
      <c r="G304" s="68">
        <v>182.5</v>
      </c>
      <c r="H304" s="68">
        <v>182.5</v>
      </c>
    </row>
    <row r="305" spans="1:8" ht="15" customHeight="1" x14ac:dyDescent="0.15">
      <c r="A305" s="51"/>
      <c r="B305" s="13" t="s">
        <v>195</v>
      </c>
      <c r="C305" s="20" t="s">
        <v>291</v>
      </c>
      <c r="D305" s="83">
        <v>1980</v>
      </c>
      <c r="E305" s="20"/>
      <c r="F305" s="20" t="s">
        <v>344</v>
      </c>
      <c r="G305" s="68">
        <v>102</v>
      </c>
      <c r="H305" s="68">
        <v>0</v>
      </c>
    </row>
    <row r="306" spans="1:8" ht="15" customHeight="1" x14ac:dyDescent="0.15">
      <c r="A306" s="51"/>
      <c r="B306" s="13"/>
      <c r="C306" s="20" t="s">
        <v>292</v>
      </c>
      <c r="D306" s="83">
        <v>1980</v>
      </c>
      <c r="E306" s="20"/>
      <c r="F306" s="20"/>
      <c r="G306" s="68">
        <v>182.5</v>
      </c>
      <c r="H306" s="68">
        <v>182.5</v>
      </c>
    </row>
    <row r="307" spans="1:8" ht="15" customHeight="1" x14ac:dyDescent="0.15">
      <c r="A307" s="51"/>
      <c r="B307" s="13"/>
      <c r="C307" s="20" t="s">
        <v>292</v>
      </c>
      <c r="D307" s="23">
        <v>1980</v>
      </c>
      <c r="E307" s="20"/>
      <c r="F307" s="20"/>
      <c r="G307" s="68">
        <v>170.5</v>
      </c>
      <c r="H307" s="68">
        <v>170.5</v>
      </c>
    </row>
    <row r="308" spans="1:8" ht="15" customHeight="1" x14ac:dyDescent="0.15">
      <c r="A308" s="51"/>
      <c r="B308" s="13" t="s">
        <v>203</v>
      </c>
      <c r="C308" s="20" t="s">
        <v>293</v>
      </c>
      <c r="D308" s="83">
        <v>1981</v>
      </c>
      <c r="E308" s="20"/>
      <c r="F308" s="20"/>
      <c r="G308" s="68">
        <v>102</v>
      </c>
      <c r="H308" s="68">
        <v>102</v>
      </c>
    </row>
    <row r="309" spans="1:8" ht="15" customHeight="1" x14ac:dyDescent="0.15">
      <c r="A309" s="51"/>
      <c r="B309" s="13"/>
      <c r="C309" s="20" t="s">
        <v>219</v>
      </c>
      <c r="D309" s="83">
        <v>1981</v>
      </c>
      <c r="E309" s="20"/>
      <c r="F309" s="20"/>
      <c r="G309" s="68">
        <v>151.5</v>
      </c>
      <c r="H309" s="68">
        <v>150.5</v>
      </c>
    </row>
    <row r="310" spans="1:8" ht="15" customHeight="1" x14ac:dyDescent="0.15">
      <c r="A310" s="51"/>
      <c r="B310" s="13"/>
      <c r="C310" s="20" t="s">
        <v>219</v>
      </c>
      <c r="D310" s="23">
        <v>1981</v>
      </c>
      <c r="E310" s="20"/>
      <c r="F310" s="20"/>
      <c r="G310" s="68">
        <v>392.5</v>
      </c>
      <c r="H310" s="68">
        <v>392.5</v>
      </c>
    </row>
    <row r="311" spans="1:8" ht="15" customHeight="1" x14ac:dyDescent="0.15">
      <c r="A311" s="51"/>
      <c r="B311" s="13" t="s">
        <v>203</v>
      </c>
      <c r="C311" s="20" t="s">
        <v>294</v>
      </c>
      <c r="D311" s="23">
        <v>1984</v>
      </c>
      <c r="E311" s="20"/>
      <c r="F311" s="20"/>
      <c r="G311" s="68">
        <v>203.5</v>
      </c>
      <c r="H311" s="68">
        <v>203.5</v>
      </c>
    </row>
    <row r="312" spans="1:8" ht="15" customHeight="1" x14ac:dyDescent="0.15">
      <c r="A312" s="51"/>
      <c r="B312" s="13" t="s">
        <v>203</v>
      </c>
      <c r="C312" s="20" t="s">
        <v>329</v>
      </c>
      <c r="D312" s="23">
        <v>1995</v>
      </c>
      <c r="E312" s="21"/>
      <c r="F312" s="21"/>
      <c r="G312" s="68">
        <v>203</v>
      </c>
      <c r="H312" s="68">
        <v>203</v>
      </c>
    </row>
    <row r="313" spans="1:8" ht="15" customHeight="1" x14ac:dyDescent="0.15">
      <c r="A313" s="51" t="s">
        <v>19</v>
      </c>
      <c r="B313" s="13"/>
      <c r="C313" s="20"/>
      <c r="D313" s="23"/>
      <c r="E313" s="21">
        <v>2</v>
      </c>
      <c r="F313" s="21">
        <v>2</v>
      </c>
      <c r="G313" s="73">
        <v>301.89999999999998</v>
      </c>
      <c r="H313" s="73">
        <f>SUM(H314:H315)</f>
        <v>300.5</v>
      </c>
    </row>
    <row r="314" spans="1:8" ht="15" customHeight="1" x14ac:dyDescent="0.15">
      <c r="A314" s="49"/>
      <c r="B314" s="13" t="s">
        <v>4</v>
      </c>
      <c r="C314" s="20" t="s">
        <v>234</v>
      </c>
      <c r="D314" s="23">
        <v>1981</v>
      </c>
      <c r="E314" s="20"/>
      <c r="F314" s="20"/>
      <c r="G314" s="68">
        <v>129</v>
      </c>
      <c r="H314" s="68">
        <v>127.6</v>
      </c>
    </row>
    <row r="315" spans="1:8" ht="15" customHeight="1" x14ac:dyDescent="0.15">
      <c r="A315" s="49"/>
      <c r="B315" s="13" t="s">
        <v>13</v>
      </c>
      <c r="C315" s="20" t="s">
        <v>235</v>
      </c>
      <c r="D315" s="23">
        <v>1984</v>
      </c>
      <c r="E315" s="21"/>
      <c r="F315" s="21"/>
      <c r="G315" s="68">
        <v>172.9</v>
      </c>
      <c r="H315" s="68">
        <v>172.9</v>
      </c>
    </row>
    <row r="316" spans="1:8" ht="15" customHeight="1" x14ac:dyDescent="0.15">
      <c r="A316" s="51" t="s">
        <v>20</v>
      </c>
      <c r="B316" s="13"/>
      <c r="C316" s="20"/>
      <c r="D316" s="83"/>
      <c r="E316" s="21">
        <v>1</v>
      </c>
      <c r="F316" s="21">
        <v>1</v>
      </c>
      <c r="G316" s="73">
        <v>213.3</v>
      </c>
      <c r="H316" s="73">
        <v>213.3</v>
      </c>
    </row>
    <row r="317" spans="1:8" ht="15" customHeight="1" x14ac:dyDescent="0.15">
      <c r="A317" s="49"/>
      <c r="B317" s="13" t="s">
        <v>5</v>
      </c>
      <c r="C317" s="20" t="s">
        <v>236</v>
      </c>
      <c r="D317" s="83">
        <v>2008</v>
      </c>
      <c r="E317" s="21"/>
      <c r="F317" s="21"/>
      <c r="G317" s="68">
        <v>213.3</v>
      </c>
      <c r="H317" s="68">
        <v>213.3</v>
      </c>
    </row>
    <row r="318" spans="1:8" ht="15" customHeight="1" x14ac:dyDescent="0.15">
      <c r="A318" s="51" t="s">
        <v>28</v>
      </c>
      <c r="B318" s="13"/>
      <c r="C318" s="20"/>
      <c r="D318" s="83"/>
      <c r="E318" s="21">
        <v>1</v>
      </c>
      <c r="F318" s="21">
        <v>1</v>
      </c>
      <c r="G318" s="73">
        <v>38</v>
      </c>
      <c r="H318" s="73">
        <v>38</v>
      </c>
    </row>
    <row r="319" spans="1:8" ht="15" customHeight="1" x14ac:dyDescent="0.15">
      <c r="A319" s="49"/>
      <c r="B319" s="13" t="s">
        <v>13</v>
      </c>
      <c r="C319" s="20" t="s">
        <v>288</v>
      </c>
      <c r="D319" s="83">
        <v>1984</v>
      </c>
      <c r="E319" s="21"/>
      <c r="F319" s="21"/>
      <c r="G319" s="68">
        <v>38</v>
      </c>
      <c r="H319" s="68">
        <v>38</v>
      </c>
    </row>
    <row r="320" spans="1:8" ht="15" customHeight="1" x14ac:dyDescent="0.15">
      <c r="A320" s="51" t="s">
        <v>21</v>
      </c>
      <c r="B320" s="13"/>
      <c r="C320" s="20"/>
      <c r="D320" s="83"/>
      <c r="E320" s="21">
        <v>3</v>
      </c>
      <c r="F320" s="21">
        <v>4</v>
      </c>
      <c r="G320" s="73">
        <v>233.8</v>
      </c>
      <c r="H320" s="73">
        <f>SUM(H321:H324)</f>
        <v>333.3</v>
      </c>
    </row>
    <row r="321" spans="1:8" ht="15" customHeight="1" x14ac:dyDescent="0.15">
      <c r="A321" s="49"/>
      <c r="B321" s="13" t="s">
        <v>57</v>
      </c>
      <c r="C321" s="20" t="s">
        <v>237</v>
      </c>
      <c r="D321" s="83">
        <v>2006</v>
      </c>
      <c r="E321" s="20"/>
      <c r="F321" s="20"/>
      <c r="G321" s="68">
        <v>32.1</v>
      </c>
      <c r="H321" s="68">
        <v>32.1</v>
      </c>
    </row>
    <row r="322" spans="1:8" ht="15" customHeight="1" x14ac:dyDescent="0.15">
      <c r="A322" s="49"/>
      <c r="B322" s="13" t="s">
        <v>57</v>
      </c>
      <c r="C322" s="20" t="s">
        <v>237</v>
      </c>
      <c r="D322" s="83">
        <v>2006</v>
      </c>
      <c r="E322" s="20"/>
      <c r="F322" s="20"/>
      <c r="G322" s="68">
        <v>6.1</v>
      </c>
      <c r="H322" s="68">
        <v>6.1</v>
      </c>
    </row>
    <row r="323" spans="1:8" ht="15" customHeight="1" x14ac:dyDescent="0.15">
      <c r="A323" s="49"/>
      <c r="B323" s="13" t="s">
        <v>57</v>
      </c>
      <c r="C323" s="20" t="s">
        <v>238</v>
      </c>
      <c r="D323" s="23">
        <v>2008</v>
      </c>
      <c r="E323" s="20"/>
      <c r="F323" s="20"/>
      <c r="G323" s="68">
        <v>195.6</v>
      </c>
      <c r="H323" s="68">
        <v>195.6</v>
      </c>
    </row>
    <row r="324" spans="1:8" ht="15" customHeight="1" x14ac:dyDescent="0.15">
      <c r="A324" s="49"/>
      <c r="B324" s="13" t="s">
        <v>4</v>
      </c>
      <c r="C324" s="20" t="s">
        <v>341</v>
      </c>
      <c r="D324" s="23">
        <v>2013</v>
      </c>
      <c r="E324" s="21"/>
      <c r="F324" s="21"/>
      <c r="G324" s="68"/>
      <c r="H324" s="68">
        <v>99.5</v>
      </c>
    </row>
    <row r="325" spans="1:8" ht="15" customHeight="1" x14ac:dyDescent="0.15">
      <c r="A325" s="51" t="s">
        <v>239</v>
      </c>
      <c r="B325" s="13"/>
      <c r="C325" s="20"/>
      <c r="D325" s="83"/>
      <c r="E325" s="21">
        <v>1</v>
      </c>
      <c r="F325" s="21">
        <v>1</v>
      </c>
      <c r="G325" s="73">
        <v>358.5</v>
      </c>
      <c r="H325" s="73">
        <v>358.5</v>
      </c>
    </row>
    <row r="326" spans="1:8" ht="15" customHeight="1" x14ac:dyDescent="0.15">
      <c r="A326" s="51"/>
      <c r="B326" s="13" t="s">
        <v>71</v>
      </c>
      <c r="C326" s="20" t="s">
        <v>240</v>
      </c>
      <c r="D326" s="83">
        <v>2007</v>
      </c>
      <c r="E326" s="21"/>
      <c r="F326" s="21"/>
      <c r="G326" s="68">
        <v>358.5</v>
      </c>
      <c r="H326" s="68">
        <v>358.5</v>
      </c>
    </row>
    <row r="327" spans="1:8" ht="15" customHeight="1" x14ac:dyDescent="0.15">
      <c r="A327" s="51" t="s">
        <v>286</v>
      </c>
      <c r="B327" s="13"/>
      <c r="C327" s="20"/>
      <c r="D327" s="23"/>
      <c r="E327" s="21">
        <v>1</v>
      </c>
      <c r="F327" s="21">
        <v>1</v>
      </c>
      <c r="G327" s="73">
        <v>1.6</v>
      </c>
      <c r="H327" s="73">
        <v>1.6</v>
      </c>
    </row>
    <row r="328" spans="1:8" ht="15" customHeight="1" x14ac:dyDescent="0.15">
      <c r="A328" s="51"/>
      <c r="B328" s="13" t="s">
        <v>11</v>
      </c>
      <c r="C328" s="20" t="s">
        <v>81</v>
      </c>
      <c r="D328" s="23">
        <v>1985</v>
      </c>
      <c r="E328" s="21"/>
      <c r="F328" s="21"/>
      <c r="G328" s="68">
        <v>1.6</v>
      </c>
      <c r="H328" s="68">
        <v>1.6</v>
      </c>
    </row>
    <row r="329" spans="1:8" ht="15" customHeight="1" x14ac:dyDescent="0.15">
      <c r="A329" s="51" t="s">
        <v>287</v>
      </c>
      <c r="B329" s="13"/>
      <c r="C329" s="3"/>
      <c r="D329" s="23"/>
      <c r="E329" s="16">
        <v>1</v>
      </c>
      <c r="F329" s="16">
        <v>1</v>
      </c>
      <c r="G329" s="73">
        <v>7.6</v>
      </c>
      <c r="H329" s="73">
        <v>7.6</v>
      </c>
    </row>
    <row r="330" spans="1:8" ht="15" customHeight="1" x14ac:dyDescent="0.15">
      <c r="A330" s="54"/>
      <c r="B330" s="24" t="s">
        <v>156</v>
      </c>
      <c r="C330" s="20" t="s">
        <v>211</v>
      </c>
      <c r="D330" s="83">
        <v>2008</v>
      </c>
      <c r="E330" s="21"/>
      <c r="F330" s="21"/>
      <c r="G330" s="70">
        <v>7.6</v>
      </c>
      <c r="H330" s="70">
        <v>7.6</v>
      </c>
    </row>
    <row r="331" spans="1:8" ht="18.75" customHeight="1" x14ac:dyDescent="0.15">
      <c r="A331" s="51"/>
      <c r="B331" s="13"/>
      <c r="C331" s="3"/>
      <c r="D331" s="23"/>
      <c r="E331" s="3"/>
      <c r="F331" s="3"/>
      <c r="G331" s="68"/>
      <c r="H331" s="68"/>
    </row>
    <row r="332" spans="1:8" ht="15" customHeight="1" x14ac:dyDescent="0.15">
      <c r="A332" s="44" t="s">
        <v>334</v>
      </c>
      <c r="B332" s="26"/>
      <c r="C332" s="8"/>
      <c r="D332" s="25"/>
      <c r="E332" s="19"/>
      <c r="F332" s="19"/>
      <c r="G332" s="69"/>
      <c r="H332" s="69"/>
    </row>
    <row r="333" spans="1:8" ht="23.25" customHeight="1" thickBot="1" x14ac:dyDescent="0.2">
      <c r="A333" s="45" t="s">
        <v>335</v>
      </c>
      <c r="B333" s="26"/>
      <c r="C333" s="30"/>
      <c r="D333" s="25"/>
      <c r="E333" s="36"/>
      <c r="F333" s="36"/>
      <c r="G333" s="58"/>
      <c r="H333" s="58"/>
    </row>
    <row r="334" spans="1:8" ht="21.75" customHeight="1" thickBot="1" x14ac:dyDescent="0.2">
      <c r="A334" s="38"/>
      <c r="B334" s="96" t="s">
        <v>336</v>
      </c>
      <c r="C334" s="98" t="s">
        <v>337</v>
      </c>
      <c r="D334" s="100" t="s">
        <v>338</v>
      </c>
      <c r="E334" s="102" t="s">
        <v>332</v>
      </c>
      <c r="F334" s="102"/>
      <c r="G334" s="103" t="s">
        <v>333</v>
      </c>
      <c r="H334" s="103"/>
    </row>
    <row r="335" spans="1:8" ht="15" customHeight="1" thickBot="1" x14ac:dyDescent="0.2">
      <c r="A335" s="39"/>
      <c r="B335" s="97"/>
      <c r="C335" s="99"/>
      <c r="D335" s="101"/>
      <c r="E335" s="92">
        <v>2012</v>
      </c>
      <c r="F335" s="92">
        <v>2013</v>
      </c>
      <c r="G335" s="93">
        <v>2012</v>
      </c>
      <c r="H335" s="93">
        <v>2013</v>
      </c>
    </row>
    <row r="336" spans="1:8" ht="15" customHeight="1" thickBot="1" x14ac:dyDescent="0.2">
      <c r="A336" s="74" t="s">
        <v>2</v>
      </c>
      <c r="B336" s="75"/>
      <c r="C336" s="56"/>
      <c r="D336" s="86"/>
      <c r="E336" s="57">
        <v>65</v>
      </c>
      <c r="F336" s="57">
        <f>COUNT(D338:D390,D391:D418)</f>
        <v>65</v>
      </c>
      <c r="G336" s="94">
        <v>7069.3</v>
      </c>
      <c r="H336" s="94">
        <f>SUM(H337,H366,H372,H374,H383,H385,H387,H395,H398,H400,H402,H404,H407,H410,H413,H415,H417)</f>
        <v>7062.5</v>
      </c>
    </row>
    <row r="337" spans="1:8" ht="15" customHeight="1" x14ac:dyDescent="0.15">
      <c r="A337" s="55" t="s">
        <v>22</v>
      </c>
      <c r="B337" s="22"/>
      <c r="C337" s="8"/>
      <c r="D337" s="87"/>
      <c r="E337" s="19">
        <v>28</v>
      </c>
      <c r="F337" s="19">
        <v>28</v>
      </c>
      <c r="G337" s="95">
        <f>SUM(G338:G365)</f>
        <v>3317.9000000000005</v>
      </c>
      <c r="H337" s="95">
        <f>SUM(H338:H365)</f>
        <v>3317.9000000000005</v>
      </c>
    </row>
    <row r="338" spans="1:8" ht="15" customHeight="1" x14ac:dyDescent="0.15">
      <c r="A338" s="51"/>
      <c r="B338" s="13" t="s">
        <v>11</v>
      </c>
      <c r="C338" s="20" t="s">
        <v>241</v>
      </c>
      <c r="D338" s="83">
        <v>1970</v>
      </c>
      <c r="E338" s="20"/>
      <c r="F338" s="20"/>
      <c r="G338" s="68">
        <v>61.3</v>
      </c>
      <c r="H338" s="68">
        <v>61.3</v>
      </c>
    </row>
    <row r="339" spans="1:8" ht="15" customHeight="1" x14ac:dyDescent="0.15">
      <c r="A339" s="49"/>
      <c r="B339" s="13" t="s">
        <v>185</v>
      </c>
      <c r="C339" s="20" t="s">
        <v>242</v>
      </c>
      <c r="D339" s="83">
        <v>1974</v>
      </c>
      <c r="E339" s="20"/>
      <c r="F339" s="20"/>
      <c r="G339" s="68">
        <v>120.9</v>
      </c>
      <c r="H339" s="68">
        <v>120.9</v>
      </c>
    </row>
    <row r="340" spans="1:8" ht="15" customHeight="1" x14ac:dyDescent="0.15">
      <c r="A340" s="49"/>
      <c r="B340" s="13" t="s">
        <v>63</v>
      </c>
      <c r="C340" s="20" t="s">
        <v>243</v>
      </c>
      <c r="D340" s="83">
        <v>1981</v>
      </c>
      <c r="E340" s="20"/>
      <c r="F340" s="20"/>
      <c r="G340" s="68">
        <v>87.7</v>
      </c>
      <c r="H340" s="68">
        <v>87.7</v>
      </c>
    </row>
    <row r="341" spans="1:8" ht="15" customHeight="1" x14ac:dyDescent="0.15">
      <c r="A341" s="49"/>
      <c r="B341" s="13" t="s">
        <v>203</v>
      </c>
      <c r="C341" s="20" t="s">
        <v>244</v>
      </c>
      <c r="D341" s="23">
        <v>1984</v>
      </c>
      <c r="E341" s="20"/>
      <c r="F341" s="20"/>
      <c r="G341" s="68">
        <v>180.1</v>
      </c>
      <c r="H341" s="68">
        <v>180.1</v>
      </c>
    </row>
    <row r="342" spans="1:8" ht="15" customHeight="1" x14ac:dyDescent="0.15">
      <c r="A342" s="49"/>
      <c r="B342" s="13"/>
      <c r="C342" s="20" t="s">
        <v>245</v>
      </c>
      <c r="D342" s="83">
        <v>1984</v>
      </c>
      <c r="E342" s="20"/>
      <c r="F342" s="20"/>
      <c r="G342" s="68">
        <v>65.599999999999994</v>
      </c>
      <c r="H342" s="68">
        <v>65.599999999999994</v>
      </c>
    </row>
    <row r="343" spans="1:8" ht="15" customHeight="1" x14ac:dyDescent="0.15">
      <c r="A343" s="49"/>
      <c r="B343" s="13" t="s">
        <v>195</v>
      </c>
      <c r="C343" s="20" t="s">
        <v>246</v>
      </c>
      <c r="D343" s="23">
        <v>1984</v>
      </c>
      <c r="E343" s="20"/>
      <c r="F343" s="20"/>
      <c r="G343" s="68">
        <v>134.30000000000001</v>
      </c>
      <c r="H343" s="68">
        <v>134.30000000000001</v>
      </c>
    </row>
    <row r="344" spans="1:8" ht="15" customHeight="1" x14ac:dyDescent="0.15">
      <c r="A344" s="49"/>
      <c r="B344" s="13"/>
      <c r="C344" s="20" t="s">
        <v>247</v>
      </c>
      <c r="D344" s="83">
        <v>1984</v>
      </c>
      <c r="E344" s="20"/>
      <c r="F344" s="20"/>
      <c r="G344" s="68">
        <v>85.8</v>
      </c>
      <c r="H344" s="68">
        <v>85.8</v>
      </c>
    </row>
    <row r="345" spans="1:8" ht="15" customHeight="1" x14ac:dyDescent="0.15">
      <c r="A345" s="49"/>
      <c r="B345" s="13" t="s">
        <v>156</v>
      </c>
      <c r="C345" s="20" t="s">
        <v>248</v>
      </c>
      <c r="D345" s="83">
        <v>1985</v>
      </c>
      <c r="E345" s="20"/>
      <c r="F345" s="20"/>
      <c r="G345" s="68">
        <v>169.5</v>
      </c>
      <c r="H345" s="68">
        <v>169.5</v>
      </c>
    </row>
    <row r="346" spans="1:8" ht="15" customHeight="1" x14ac:dyDescent="0.15">
      <c r="A346" s="49"/>
      <c r="B346" s="13"/>
      <c r="C346" s="20" t="s">
        <v>249</v>
      </c>
      <c r="D346" s="83">
        <v>1985</v>
      </c>
      <c r="E346" s="20"/>
      <c r="F346" s="20"/>
      <c r="G346" s="68">
        <v>107</v>
      </c>
      <c r="H346" s="68">
        <v>107</v>
      </c>
    </row>
    <row r="347" spans="1:8" ht="15" customHeight="1" x14ac:dyDescent="0.15">
      <c r="A347" s="49"/>
      <c r="B347" s="13"/>
      <c r="C347" s="20" t="s">
        <v>250</v>
      </c>
      <c r="D347" s="23">
        <v>1985</v>
      </c>
      <c r="E347" s="20"/>
      <c r="F347" s="20"/>
      <c r="G347" s="68">
        <v>59</v>
      </c>
      <c r="H347" s="68">
        <v>59</v>
      </c>
    </row>
    <row r="348" spans="1:8" ht="15" customHeight="1" x14ac:dyDescent="0.15">
      <c r="A348" s="49"/>
      <c r="B348" s="13" t="s">
        <v>8</v>
      </c>
      <c r="C348" s="20" t="s">
        <v>251</v>
      </c>
      <c r="D348" s="23">
        <v>1985</v>
      </c>
      <c r="E348" s="20"/>
      <c r="F348" s="20"/>
      <c r="G348" s="68">
        <v>114.7</v>
      </c>
      <c r="H348" s="68">
        <v>114.7</v>
      </c>
    </row>
    <row r="349" spans="1:8" ht="15" customHeight="1" x14ac:dyDescent="0.15">
      <c r="A349" s="49"/>
      <c r="B349" s="13" t="s">
        <v>5</v>
      </c>
      <c r="C349" s="20" t="s">
        <v>252</v>
      </c>
      <c r="D349" s="23">
        <v>1985</v>
      </c>
      <c r="E349" s="20"/>
      <c r="F349" s="20"/>
      <c r="G349" s="68">
        <v>174.8</v>
      </c>
      <c r="H349" s="68">
        <v>174.8</v>
      </c>
    </row>
    <row r="350" spans="1:8" ht="15" customHeight="1" x14ac:dyDescent="0.15">
      <c r="A350" s="49"/>
      <c r="B350" s="13" t="s">
        <v>9</v>
      </c>
      <c r="C350" s="20" t="s">
        <v>253</v>
      </c>
      <c r="D350" s="83">
        <v>1985</v>
      </c>
      <c r="E350" s="20"/>
      <c r="F350" s="20"/>
      <c r="G350" s="68">
        <v>103.2</v>
      </c>
      <c r="H350" s="68">
        <v>103.2</v>
      </c>
    </row>
    <row r="351" spans="1:8" ht="15" customHeight="1" x14ac:dyDescent="0.15">
      <c r="A351" s="49"/>
      <c r="B351" s="13"/>
      <c r="C351" s="20" t="s">
        <v>254</v>
      </c>
      <c r="D351" s="83">
        <v>1985</v>
      </c>
      <c r="E351" s="20"/>
      <c r="F351" s="20"/>
      <c r="G351" s="68">
        <v>163.19999999999999</v>
      </c>
      <c r="H351" s="68">
        <v>163.19999999999999</v>
      </c>
    </row>
    <row r="352" spans="1:8" ht="15" customHeight="1" x14ac:dyDescent="0.15">
      <c r="A352" s="49"/>
      <c r="B352" s="13" t="s">
        <v>63</v>
      </c>
      <c r="C352" s="20" t="s">
        <v>103</v>
      </c>
      <c r="D352" s="83">
        <v>1985</v>
      </c>
      <c r="E352" s="20"/>
      <c r="F352" s="20"/>
      <c r="G352" s="68">
        <v>129.5</v>
      </c>
      <c r="H352" s="68">
        <v>129.5</v>
      </c>
    </row>
    <row r="353" spans="1:8" ht="15" customHeight="1" x14ac:dyDescent="0.15">
      <c r="A353" s="49"/>
      <c r="B353" s="13" t="s">
        <v>104</v>
      </c>
      <c r="C353" s="20" t="s">
        <v>255</v>
      </c>
      <c r="D353" s="83">
        <v>1985</v>
      </c>
      <c r="E353" s="20"/>
      <c r="F353" s="20"/>
      <c r="G353" s="68">
        <v>27.5</v>
      </c>
      <c r="H353" s="68">
        <v>27.5</v>
      </c>
    </row>
    <row r="354" spans="1:8" ht="15" customHeight="1" x14ac:dyDescent="0.15">
      <c r="A354" s="49"/>
      <c r="B354" s="13" t="s">
        <v>11</v>
      </c>
      <c r="C354" s="20" t="s">
        <v>256</v>
      </c>
      <c r="D354" s="83">
        <v>1985</v>
      </c>
      <c r="E354" s="20"/>
      <c r="F354" s="20"/>
      <c r="G354" s="68">
        <v>75.8</v>
      </c>
      <c r="H354" s="68">
        <v>75.8</v>
      </c>
    </row>
    <row r="355" spans="1:8" ht="15" customHeight="1" x14ac:dyDescent="0.15">
      <c r="A355" s="49"/>
      <c r="B355" s="13"/>
      <c r="C355" s="20" t="s">
        <v>257</v>
      </c>
      <c r="D355" s="83">
        <v>1985</v>
      </c>
      <c r="E355" s="20"/>
      <c r="F355" s="20"/>
      <c r="G355" s="68">
        <v>69</v>
      </c>
      <c r="H355" s="68">
        <v>69</v>
      </c>
    </row>
    <row r="356" spans="1:8" ht="15" customHeight="1" x14ac:dyDescent="0.15">
      <c r="A356" s="49"/>
      <c r="B356" s="13" t="s">
        <v>66</v>
      </c>
      <c r="C356" s="20" t="s">
        <v>258</v>
      </c>
      <c r="D356" s="83">
        <v>1985</v>
      </c>
      <c r="E356" s="20"/>
      <c r="F356" s="20"/>
      <c r="G356" s="68">
        <v>64</v>
      </c>
      <c r="H356" s="68">
        <v>64</v>
      </c>
    </row>
    <row r="357" spans="1:8" ht="15" customHeight="1" x14ac:dyDescent="0.15">
      <c r="A357" s="49"/>
      <c r="B357" s="13"/>
      <c r="C357" s="20" t="s">
        <v>258</v>
      </c>
      <c r="D357" s="83">
        <v>1985</v>
      </c>
      <c r="E357" s="20"/>
      <c r="F357" s="20"/>
      <c r="G357" s="68">
        <v>65</v>
      </c>
      <c r="H357" s="68">
        <v>65</v>
      </c>
    </row>
    <row r="358" spans="1:8" ht="15" customHeight="1" x14ac:dyDescent="0.15">
      <c r="A358" s="49"/>
      <c r="B358" s="13"/>
      <c r="C358" s="20" t="s">
        <v>259</v>
      </c>
      <c r="D358" s="83">
        <v>1985</v>
      </c>
      <c r="E358" s="20"/>
      <c r="F358" s="20"/>
      <c r="G358" s="68">
        <v>207</v>
      </c>
      <c r="H358" s="68">
        <v>207</v>
      </c>
    </row>
    <row r="359" spans="1:8" ht="15" customHeight="1" x14ac:dyDescent="0.15">
      <c r="A359" s="49"/>
      <c r="B359" s="13"/>
      <c r="C359" s="20" t="s">
        <v>260</v>
      </c>
      <c r="D359" s="83">
        <v>1985</v>
      </c>
      <c r="E359" s="20"/>
      <c r="F359" s="20"/>
      <c r="G359" s="68">
        <v>246.1</v>
      </c>
      <c r="H359" s="68">
        <v>246.1</v>
      </c>
    </row>
    <row r="360" spans="1:8" ht="15" customHeight="1" x14ac:dyDescent="0.15">
      <c r="A360" s="49"/>
      <c r="B360" s="13" t="s">
        <v>66</v>
      </c>
      <c r="C360" s="20" t="s">
        <v>259</v>
      </c>
      <c r="D360" s="83">
        <v>1987</v>
      </c>
      <c r="E360" s="20"/>
      <c r="F360" s="20"/>
      <c r="G360" s="68">
        <v>142.4</v>
      </c>
      <c r="H360" s="68">
        <v>142.4</v>
      </c>
    </row>
    <row r="361" spans="1:8" ht="15" customHeight="1" x14ac:dyDescent="0.15">
      <c r="A361" s="49"/>
      <c r="B361" s="13" t="s">
        <v>8</v>
      </c>
      <c r="C361" s="20" t="s">
        <v>251</v>
      </c>
      <c r="D361" s="23">
        <v>1989</v>
      </c>
      <c r="E361" s="20"/>
      <c r="F361" s="20"/>
      <c r="G361" s="68">
        <v>183.5</v>
      </c>
      <c r="H361" s="68">
        <v>183.5</v>
      </c>
    </row>
    <row r="362" spans="1:8" ht="15" customHeight="1" x14ac:dyDescent="0.15">
      <c r="A362" s="49"/>
      <c r="B362" s="13" t="s">
        <v>9</v>
      </c>
      <c r="C362" s="3" t="s">
        <v>261</v>
      </c>
      <c r="D362" s="23">
        <v>1990</v>
      </c>
      <c r="E362" s="3"/>
      <c r="F362" s="3"/>
      <c r="G362" s="68">
        <v>62.4</v>
      </c>
      <c r="H362" s="68">
        <v>62.4</v>
      </c>
    </row>
    <row r="363" spans="1:8" ht="15" customHeight="1" x14ac:dyDescent="0.15">
      <c r="A363" s="49"/>
      <c r="B363" s="13" t="s">
        <v>9</v>
      </c>
      <c r="C363" s="20" t="s">
        <v>261</v>
      </c>
      <c r="D363" s="23">
        <v>1991</v>
      </c>
      <c r="E363" s="20"/>
      <c r="F363" s="20"/>
      <c r="G363" s="68">
        <v>151.80000000000001</v>
      </c>
      <c r="H363" s="68">
        <v>151.80000000000001</v>
      </c>
    </row>
    <row r="364" spans="1:8" ht="15" customHeight="1" x14ac:dyDescent="0.15">
      <c r="A364" s="49"/>
      <c r="B364" s="13"/>
      <c r="C364" s="20" t="s">
        <v>262</v>
      </c>
      <c r="D364" s="23">
        <v>1991</v>
      </c>
      <c r="E364" s="20"/>
      <c r="F364" s="20"/>
      <c r="G364" s="68">
        <v>93.5</v>
      </c>
      <c r="H364" s="68">
        <v>93.5</v>
      </c>
    </row>
    <row r="365" spans="1:8" ht="15" customHeight="1" x14ac:dyDescent="0.15">
      <c r="A365" s="49"/>
      <c r="B365" s="13" t="s">
        <v>66</v>
      </c>
      <c r="C365" s="20" t="s">
        <v>263</v>
      </c>
      <c r="D365" s="23">
        <v>1997</v>
      </c>
      <c r="E365" s="20"/>
      <c r="F365" s="20"/>
      <c r="G365" s="68">
        <v>173.3</v>
      </c>
      <c r="H365" s="68">
        <v>173.3</v>
      </c>
    </row>
    <row r="366" spans="1:8" s="6" customFormat="1" ht="15" customHeight="1" x14ac:dyDescent="0.2">
      <c r="A366" s="51" t="s">
        <v>24</v>
      </c>
      <c r="B366" s="13"/>
      <c r="C366" s="20"/>
      <c r="D366" s="83"/>
      <c r="E366" s="21">
        <v>5</v>
      </c>
      <c r="F366" s="21">
        <v>5</v>
      </c>
      <c r="G366" s="73">
        <v>385</v>
      </c>
      <c r="H366" s="73">
        <v>385</v>
      </c>
    </row>
    <row r="367" spans="1:8" s="6" customFormat="1" ht="15" customHeight="1" x14ac:dyDescent="0.2">
      <c r="A367" s="49"/>
      <c r="B367" s="10" t="s">
        <v>74</v>
      </c>
      <c r="C367" s="20" t="s">
        <v>295</v>
      </c>
      <c r="D367" s="83">
        <v>1984</v>
      </c>
      <c r="E367" s="20"/>
      <c r="F367" s="20"/>
      <c r="G367" s="68">
        <v>61</v>
      </c>
      <c r="H367" s="68">
        <v>61</v>
      </c>
    </row>
    <row r="368" spans="1:8" s="6" customFormat="1" ht="15" customHeight="1" x14ac:dyDescent="0.2">
      <c r="A368" s="49"/>
      <c r="B368" s="10"/>
      <c r="C368" s="20" t="s">
        <v>296</v>
      </c>
      <c r="D368" s="83">
        <v>1984</v>
      </c>
      <c r="E368" s="20"/>
      <c r="F368" s="20"/>
      <c r="G368" s="68">
        <v>130.5</v>
      </c>
      <c r="H368" s="68">
        <v>130.5</v>
      </c>
    </row>
    <row r="369" spans="1:8" s="6" customFormat="1" ht="15" customHeight="1" x14ac:dyDescent="0.2">
      <c r="A369" s="49"/>
      <c r="B369" s="10" t="s">
        <v>104</v>
      </c>
      <c r="C369" s="20" t="s">
        <v>297</v>
      </c>
      <c r="D369" s="83">
        <v>1985</v>
      </c>
      <c r="E369" s="20"/>
      <c r="F369" s="20"/>
      <c r="G369" s="68">
        <v>44</v>
      </c>
      <c r="H369" s="68">
        <v>44</v>
      </c>
    </row>
    <row r="370" spans="1:8" s="6" customFormat="1" ht="15" customHeight="1" x14ac:dyDescent="0.2">
      <c r="A370" s="49"/>
      <c r="B370" s="10"/>
      <c r="C370" s="20" t="s">
        <v>298</v>
      </c>
      <c r="D370" s="23">
        <v>1985</v>
      </c>
      <c r="E370" s="20"/>
      <c r="F370" s="20"/>
      <c r="G370" s="68">
        <v>69</v>
      </c>
      <c r="H370" s="68">
        <v>69</v>
      </c>
    </row>
    <row r="371" spans="1:8" s="6" customFormat="1" ht="15" customHeight="1" x14ac:dyDescent="0.2">
      <c r="A371" s="49"/>
      <c r="B371" s="10" t="s">
        <v>10</v>
      </c>
      <c r="C371" s="20" t="s">
        <v>269</v>
      </c>
      <c r="D371" s="23">
        <v>1985</v>
      </c>
      <c r="E371" s="21"/>
      <c r="F371" s="21"/>
      <c r="G371" s="68">
        <v>80.5</v>
      </c>
      <c r="H371" s="68">
        <v>80.5</v>
      </c>
    </row>
    <row r="372" spans="1:8" s="6" customFormat="1" ht="15" customHeight="1" x14ac:dyDescent="0.2">
      <c r="A372" s="51" t="s">
        <v>299</v>
      </c>
      <c r="B372" s="10"/>
      <c r="C372" s="20"/>
      <c r="D372" s="83"/>
      <c r="E372" s="21">
        <v>1</v>
      </c>
      <c r="F372" s="21">
        <v>1</v>
      </c>
      <c r="G372" s="73">
        <v>67.5</v>
      </c>
      <c r="H372" s="73">
        <v>67.5</v>
      </c>
    </row>
    <row r="373" spans="1:8" s="6" customFormat="1" ht="15" customHeight="1" x14ac:dyDescent="0.2">
      <c r="A373" s="51"/>
      <c r="B373" s="10" t="s">
        <v>300</v>
      </c>
      <c r="C373" s="20" t="s">
        <v>301</v>
      </c>
      <c r="D373" s="23">
        <v>1989</v>
      </c>
      <c r="E373" s="21"/>
      <c r="F373" s="21"/>
      <c r="G373" s="68">
        <v>67.5</v>
      </c>
      <c r="H373" s="68">
        <v>67.5</v>
      </c>
    </row>
    <row r="374" spans="1:8" s="6" customFormat="1" ht="15" customHeight="1" x14ac:dyDescent="0.2">
      <c r="A374" s="51" t="s">
        <v>25</v>
      </c>
      <c r="B374" s="10"/>
      <c r="C374" s="20"/>
      <c r="D374" s="83"/>
      <c r="E374" s="21">
        <v>8</v>
      </c>
      <c r="F374" s="21">
        <v>8</v>
      </c>
      <c r="G374" s="73">
        <v>868.4</v>
      </c>
      <c r="H374" s="73">
        <v>868.4</v>
      </c>
    </row>
    <row r="375" spans="1:8" s="6" customFormat="1" ht="15" customHeight="1" x14ac:dyDescent="0.2">
      <c r="A375" s="49"/>
      <c r="B375" s="10" t="s">
        <v>302</v>
      </c>
      <c r="C375" s="20" t="s">
        <v>303</v>
      </c>
      <c r="D375" s="83">
        <v>1975</v>
      </c>
      <c r="E375" s="20"/>
      <c r="F375" s="20"/>
      <c r="G375" s="68">
        <v>332</v>
      </c>
      <c r="H375" s="68">
        <v>332</v>
      </c>
    </row>
    <row r="376" spans="1:8" s="6" customFormat="1" ht="15" customHeight="1" x14ac:dyDescent="0.2">
      <c r="A376" s="49"/>
      <c r="B376" s="10" t="s">
        <v>156</v>
      </c>
      <c r="C376" s="20" t="s">
        <v>187</v>
      </c>
      <c r="D376" s="83">
        <v>1985</v>
      </c>
      <c r="E376" s="20"/>
      <c r="F376" s="20"/>
      <c r="G376" s="68">
        <v>46.5</v>
      </c>
      <c r="H376" s="68">
        <v>46.5</v>
      </c>
    </row>
    <row r="377" spans="1:8" s="6" customFormat="1" ht="15" customHeight="1" x14ac:dyDescent="0.2">
      <c r="A377" s="49"/>
      <c r="B377" s="10" t="s">
        <v>9</v>
      </c>
      <c r="C377" s="20" t="s">
        <v>253</v>
      </c>
      <c r="D377" s="83">
        <v>1985</v>
      </c>
      <c r="E377" s="20"/>
      <c r="F377" s="20"/>
      <c r="G377" s="68">
        <v>54.9</v>
      </c>
      <c r="H377" s="68">
        <v>54.9</v>
      </c>
    </row>
    <row r="378" spans="1:8" s="6" customFormat="1" ht="15" customHeight="1" x14ac:dyDescent="0.2">
      <c r="A378" s="49"/>
      <c r="B378" s="10"/>
      <c r="C378" s="20" t="s">
        <v>304</v>
      </c>
      <c r="D378" s="23">
        <v>1985</v>
      </c>
      <c r="E378" s="20"/>
      <c r="F378" s="20"/>
      <c r="G378" s="68">
        <v>92.1</v>
      </c>
      <c r="H378" s="68">
        <v>92.1</v>
      </c>
    </row>
    <row r="379" spans="1:8" s="6" customFormat="1" ht="15" customHeight="1" x14ac:dyDescent="0.2">
      <c r="A379" s="49"/>
      <c r="B379" s="10" t="s">
        <v>104</v>
      </c>
      <c r="C379" s="20" t="s">
        <v>305</v>
      </c>
      <c r="D379" s="23">
        <v>1985</v>
      </c>
      <c r="E379" s="20"/>
      <c r="F379" s="20"/>
      <c r="G379" s="68">
        <v>62</v>
      </c>
      <c r="H379" s="68">
        <v>62</v>
      </c>
    </row>
    <row r="380" spans="1:8" s="6" customFormat="1" ht="15" customHeight="1" x14ac:dyDescent="0.2">
      <c r="A380" s="49"/>
      <c r="B380" s="10" t="s">
        <v>66</v>
      </c>
      <c r="C380" s="20" t="s">
        <v>306</v>
      </c>
      <c r="D380" s="23">
        <v>1985</v>
      </c>
      <c r="E380" s="20"/>
      <c r="F380" s="20"/>
      <c r="G380" s="68">
        <v>87.4</v>
      </c>
      <c r="H380" s="68">
        <v>87.4</v>
      </c>
    </row>
    <row r="381" spans="1:8" s="6" customFormat="1" ht="15" customHeight="1" x14ac:dyDescent="0.2">
      <c r="A381" s="49"/>
      <c r="B381" s="10"/>
      <c r="C381" s="20" t="s">
        <v>307</v>
      </c>
      <c r="D381" s="83">
        <v>1985</v>
      </c>
      <c r="E381" s="20"/>
      <c r="F381" s="20"/>
      <c r="G381" s="68">
        <v>87.3</v>
      </c>
      <c r="H381" s="68">
        <v>87.3</v>
      </c>
    </row>
    <row r="382" spans="1:8" s="6" customFormat="1" ht="15" customHeight="1" x14ac:dyDescent="0.2">
      <c r="A382" s="49"/>
      <c r="B382" s="10" t="s">
        <v>63</v>
      </c>
      <c r="C382" s="20" t="s">
        <v>308</v>
      </c>
      <c r="D382" s="83">
        <v>1996</v>
      </c>
      <c r="E382" s="21"/>
      <c r="F382" s="21"/>
      <c r="G382" s="68">
        <v>106.2</v>
      </c>
      <c r="H382" s="68">
        <v>106.2</v>
      </c>
    </row>
    <row r="383" spans="1:8" s="6" customFormat="1" ht="15" customHeight="1" x14ac:dyDescent="0.2">
      <c r="A383" s="51" t="s">
        <v>26</v>
      </c>
      <c r="B383" s="10"/>
      <c r="C383" s="20"/>
      <c r="D383" s="83"/>
      <c r="E383" s="21">
        <v>1</v>
      </c>
      <c r="F383" s="21">
        <v>1</v>
      </c>
      <c r="G383" s="73">
        <v>101</v>
      </c>
      <c r="H383" s="73">
        <v>101</v>
      </c>
    </row>
    <row r="384" spans="1:8" ht="15" customHeight="1" x14ac:dyDescent="0.15">
      <c r="A384" s="49"/>
      <c r="B384" s="10" t="s">
        <v>4</v>
      </c>
      <c r="C384" s="20" t="s">
        <v>270</v>
      </c>
      <c r="D384" s="83">
        <v>1985</v>
      </c>
      <c r="E384" s="21"/>
      <c r="F384" s="21"/>
      <c r="G384" s="68">
        <v>101</v>
      </c>
      <c r="H384" s="68">
        <v>101</v>
      </c>
    </row>
    <row r="385" spans="1:8" ht="15" customHeight="1" x14ac:dyDescent="0.15">
      <c r="A385" s="51" t="s">
        <v>27</v>
      </c>
      <c r="B385" s="76"/>
      <c r="C385" s="77"/>
      <c r="D385" s="88"/>
      <c r="E385" s="21">
        <v>1</v>
      </c>
      <c r="F385" s="21">
        <v>1</v>
      </c>
      <c r="G385" s="73">
        <v>60</v>
      </c>
      <c r="H385" s="73">
        <v>60</v>
      </c>
    </row>
    <row r="386" spans="1:8" ht="15" customHeight="1" x14ac:dyDescent="0.15">
      <c r="A386" s="51"/>
      <c r="B386" s="10" t="s">
        <v>156</v>
      </c>
      <c r="C386" s="77" t="s">
        <v>227</v>
      </c>
      <c r="D386" s="88">
        <v>1985</v>
      </c>
      <c r="E386" s="21"/>
      <c r="F386" s="21"/>
      <c r="G386" s="68">
        <v>60</v>
      </c>
      <c r="H386" s="68">
        <v>60</v>
      </c>
    </row>
    <row r="387" spans="1:8" ht="15" customHeight="1" x14ac:dyDescent="0.15">
      <c r="A387" s="51" t="s">
        <v>309</v>
      </c>
      <c r="B387" s="10"/>
      <c r="C387" s="77"/>
      <c r="D387" s="89"/>
      <c r="E387" s="16">
        <v>7</v>
      </c>
      <c r="F387" s="16">
        <v>7</v>
      </c>
      <c r="G387" s="73">
        <v>552.6</v>
      </c>
      <c r="H387" s="73">
        <f>SUM(H388:H390,H391:H394)</f>
        <v>553.30000000000007</v>
      </c>
    </row>
    <row r="388" spans="1:8" ht="15" customHeight="1" x14ac:dyDescent="0.15">
      <c r="A388" s="51"/>
      <c r="B388" s="10" t="s">
        <v>195</v>
      </c>
      <c r="C388" s="77" t="s">
        <v>310</v>
      </c>
      <c r="D388" s="90">
        <v>1981</v>
      </c>
      <c r="E388" s="8"/>
      <c r="F388" s="8"/>
      <c r="G388" s="68">
        <v>78.5</v>
      </c>
      <c r="H388" s="68">
        <v>79.2</v>
      </c>
    </row>
    <row r="389" spans="1:8" ht="15" customHeight="1" x14ac:dyDescent="0.15">
      <c r="A389" s="51"/>
      <c r="B389" s="10" t="s">
        <v>203</v>
      </c>
      <c r="C389" s="77" t="s">
        <v>245</v>
      </c>
      <c r="D389" s="88">
        <v>1984</v>
      </c>
      <c r="E389" s="20"/>
      <c r="F389" s="20"/>
      <c r="G389" s="68">
        <v>18.5</v>
      </c>
      <c r="H389" s="68">
        <v>18.5</v>
      </c>
    </row>
    <row r="390" spans="1:8" ht="10.5" x14ac:dyDescent="0.15">
      <c r="A390" s="51"/>
      <c r="B390" s="10"/>
      <c r="C390" s="71" t="s">
        <v>311</v>
      </c>
      <c r="D390" s="82">
        <v>1984</v>
      </c>
      <c r="E390" s="3"/>
      <c r="F390" s="3"/>
      <c r="G390" s="68">
        <v>62.4</v>
      </c>
      <c r="H390" s="68">
        <v>62.4</v>
      </c>
    </row>
    <row r="391" spans="1:8" ht="15" customHeight="1" x14ac:dyDescent="0.15">
      <c r="A391" s="51"/>
      <c r="B391" s="10" t="s">
        <v>185</v>
      </c>
      <c r="C391" s="77" t="s">
        <v>312</v>
      </c>
      <c r="D391" s="88">
        <v>1984</v>
      </c>
      <c r="E391" s="20"/>
      <c r="F391" s="20"/>
      <c r="G391" s="68">
        <v>117</v>
      </c>
      <c r="H391" s="68">
        <v>117</v>
      </c>
    </row>
    <row r="392" spans="1:8" ht="15" customHeight="1" x14ac:dyDescent="0.15">
      <c r="A392" s="51"/>
      <c r="B392" s="10"/>
      <c r="C392" s="77" t="s">
        <v>313</v>
      </c>
      <c r="D392" s="88">
        <v>1984</v>
      </c>
      <c r="E392" s="20"/>
      <c r="F392" s="20"/>
      <c r="G392" s="68">
        <v>89.2</v>
      </c>
      <c r="H392" s="68">
        <v>89.2</v>
      </c>
    </row>
    <row r="393" spans="1:8" ht="15" customHeight="1" x14ac:dyDescent="0.15">
      <c r="A393" s="51"/>
      <c r="B393" s="10" t="s">
        <v>104</v>
      </c>
      <c r="C393" s="77" t="s">
        <v>314</v>
      </c>
      <c r="D393" s="88">
        <v>1985</v>
      </c>
      <c r="E393" s="20"/>
      <c r="F393" s="20"/>
      <c r="G393" s="68">
        <v>50.6</v>
      </c>
      <c r="H393" s="68">
        <v>50.6</v>
      </c>
    </row>
    <row r="394" spans="1:8" ht="15" customHeight="1" x14ac:dyDescent="0.15">
      <c r="A394" s="51"/>
      <c r="B394" s="10" t="s">
        <v>185</v>
      </c>
      <c r="C394" s="77" t="s">
        <v>313</v>
      </c>
      <c r="D394" s="88">
        <v>1985</v>
      </c>
      <c r="E394" s="21"/>
      <c r="F394" s="21"/>
      <c r="G394" s="68">
        <v>136.4</v>
      </c>
      <c r="H394" s="68">
        <v>136.4</v>
      </c>
    </row>
    <row r="395" spans="1:8" ht="15" customHeight="1" x14ac:dyDescent="0.15">
      <c r="A395" s="51" t="s">
        <v>29</v>
      </c>
      <c r="B395" s="10"/>
      <c r="C395" s="77"/>
      <c r="D395" s="88"/>
      <c r="E395" s="21">
        <v>2</v>
      </c>
      <c r="F395" s="21">
        <v>2</v>
      </c>
      <c r="G395" s="73">
        <v>200.8</v>
      </c>
      <c r="H395" s="73">
        <f>SUM(H396:H397)</f>
        <v>193.3</v>
      </c>
    </row>
    <row r="396" spans="1:8" ht="15" customHeight="1" x14ac:dyDescent="0.15">
      <c r="A396" s="51"/>
      <c r="B396" s="10" t="s">
        <v>71</v>
      </c>
      <c r="C396" s="77" t="s">
        <v>315</v>
      </c>
      <c r="D396" s="88">
        <v>1970</v>
      </c>
      <c r="E396" s="20"/>
      <c r="F396" s="20"/>
      <c r="G396" s="68">
        <v>72.8</v>
      </c>
      <c r="H396" s="68">
        <v>67.900000000000006</v>
      </c>
    </row>
    <row r="397" spans="1:8" ht="15" customHeight="1" x14ac:dyDescent="0.15">
      <c r="A397" s="51"/>
      <c r="B397" s="10" t="s">
        <v>71</v>
      </c>
      <c r="C397" s="77" t="s">
        <v>117</v>
      </c>
      <c r="D397" s="88">
        <v>1992</v>
      </c>
      <c r="E397" s="21"/>
      <c r="F397" s="21"/>
      <c r="G397" s="68">
        <v>128</v>
      </c>
      <c r="H397" s="68">
        <v>125.4</v>
      </c>
    </row>
    <row r="398" spans="1:8" ht="15" customHeight="1" x14ac:dyDescent="0.15">
      <c r="A398" s="51" t="s">
        <v>30</v>
      </c>
      <c r="B398" s="10"/>
      <c r="C398" s="77"/>
      <c r="D398" s="88"/>
      <c r="E398" s="21">
        <v>1</v>
      </c>
      <c r="F398" s="21">
        <v>1</v>
      </c>
      <c r="G398" s="73">
        <v>266.5</v>
      </c>
      <c r="H398" s="73">
        <v>266.5</v>
      </c>
    </row>
    <row r="399" spans="1:8" ht="15" customHeight="1" x14ac:dyDescent="0.15">
      <c r="A399" s="51"/>
      <c r="B399" s="10" t="s">
        <v>5</v>
      </c>
      <c r="C399" s="77" t="s">
        <v>41</v>
      </c>
      <c r="D399" s="88">
        <v>1985</v>
      </c>
      <c r="E399" s="21"/>
      <c r="F399" s="21"/>
      <c r="G399" s="68">
        <v>266.5</v>
      </c>
      <c r="H399" s="68">
        <v>266.5</v>
      </c>
    </row>
    <row r="400" spans="1:8" ht="15" customHeight="1" x14ac:dyDescent="0.15">
      <c r="A400" s="51" t="s">
        <v>31</v>
      </c>
      <c r="B400" s="10"/>
      <c r="C400" s="77"/>
      <c r="D400" s="88"/>
      <c r="E400" s="21">
        <v>1</v>
      </c>
      <c r="F400" s="21">
        <v>1</v>
      </c>
      <c r="G400" s="73">
        <v>211.7</v>
      </c>
      <c r="H400" s="73">
        <v>211.7</v>
      </c>
    </row>
    <row r="401" spans="1:8" ht="15" customHeight="1" x14ac:dyDescent="0.15">
      <c r="A401" s="51"/>
      <c r="B401" s="10" t="s">
        <v>63</v>
      </c>
      <c r="C401" s="77" t="s">
        <v>316</v>
      </c>
      <c r="D401" s="88">
        <v>1985</v>
      </c>
      <c r="E401" s="21"/>
      <c r="F401" s="21"/>
      <c r="G401" s="68">
        <v>211.7</v>
      </c>
      <c r="H401" s="68">
        <v>211.7</v>
      </c>
    </row>
    <row r="402" spans="1:8" ht="15" customHeight="1" x14ac:dyDescent="0.15">
      <c r="A402" s="51" t="s">
        <v>317</v>
      </c>
      <c r="B402" s="10"/>
      <c r="C402" s="77"/>
      <c r="D402" s="88"/>
      <c r="E402" s="21">
        <v>1</v>
      </c>
      <c r="F402" s="21">
        <v>1</v>
      </c>
      <c r="G402" s="73">
        <v>78</v>
      </c>
      <c r="H402" s="73">
        <v>78</v>
      </c>
    </row>
    <row r="403" spans="1:8" ht="15" customHeight="1" x14ac:dyDescent="0.15">
      <c r="A403" s="51"/>
      <c r="B403" s="10" t="s">
        <v>66</v>
      </c>
      <c r="C403" s="77" t="s">
        <v>318</v>
      </c>
      <c r="D403" s="88">
        <v>1990</v>
      </c>
      <c r="E403" s="21"/>
      <c r="F403" s="21"/>
      <c r="G403" s="68">
        <v>78</v>
      </c>
      <c r="H403" s="68">
        <v>78</v>
      </c>
    </row>
    <row r="404" spans="1:8" ht="15" customHeight="1" x14ac:dyDescent="0.15">
      <c r="A404" s="51" t="s">
        <v>32</v>
      </c>
      <c r="B404" s="10"/>
      <c r="C404" s="77"/>
      <c r="D404" s="88"/>
      <c r="E404" s="21">
        <v>2</v>
      </c>
      <c r="F404" s="21">
        <v>2</v>
      </c>
      <c r="G404" s="73">
        <v>68.400000000000006</v>
      </c>
      <c r="H404" s="73">
        <v>68.400000000000006</v>
      </c>
    </row>
    <row r="405" spans="1:8" ht="15" customHeight="1" x14ac:dyDescent="0.15">
      <c r="A405" s="51"/>
      <c r="B405" s="10" t="s">
        <v>63</v>
      </c>
      <c r="C405" s="77" t="s">
        <v>319</v>
      </c>
      <c r="D405" s="82">
        <v>1985</v>
      </c>
      <c r="E405" s="20"/>
      <c r="F405" s="20"/>
      <c r="G405" s="68">
        <v>40.799999999999997</v>
      </c>
      <c r="H405" s="68">
        <v>40.799999999999997</v>
      </c>
    </row>
    <row r="406" spans="1:8" ht="15" customHeight="1" x14ac:dyDescent="0.15">
      <c r="A406" s="51"/>
      <c r="B406" s="10" t="s">
        <v>104</v>
      </c>
      <c r="C406" s="77" t="s">
        <v>212</v>
      </c>
      <c r="D406" s="88">
        <v>1985</v>
      </c>
      <c r="E406" s="21"/>
      <c r="F406" s="21"/>
      <c r="G406" s="68">
        <v>27.6</v>
      </c>
      <c r="H406" s="68">
        <v>27.6</v>
      </c>
    </row>
    <row r="407" spans="1:8" ht="15" customHeight="1" x14ac:dyDescent="0.15">
      <c r="A407" s="51" t="s">
        <v>33</v>
      </c>
      <c r="B407" s="10"/>
      <c r="C407" s="77"/>
      <c r="D407" s="88"/>
      <c r="E407" s="21">
        <v>2</v>
      </c>
      <c r="F407" s="21">
        <v>2</v>
      </c>
      <c r="G407" s="73">
        <v>154.4</v>
      </c>
      <c r="H407" s="73">
        <v>154.4</v>
      </c>
    </row>
    <row r="408" spans="1:8" ht="15" customHeight="1" x14ac:dyDescent="0.15">
      <c r="A408" s="51"/>
      <c r="B408" s="10" t="s">
        <v>156</v>
      </c>
      <c r="C408" s="77" t="s">
        <v>320</v>
      </c>
      <c r="D408" s="88">
        <v>1985</v>
      </c>
      <c r="E408" s="20"/>
      <c r="F408" s="20"/>
      <c r="G408" s="68">
        <v>47.5</v>
      </c>
      <c r="H408" s="68">
        <v>47.5</v>
      </c>
    </row>
    <row r="409" spans="1:8" ht="15" customHeight="1" x14ac:dyDescent="0.15">
      <c r="A409" s="51"/>
      <c r="B409" s="10" t="s">
        <v>11</v>
      </c>
      <c r="C409" s="77" t="s">
        <v>321</v>
      </c>
      <c r="D409" s="88">
        <v>1985</v>
      </c>
      <c r="E409" s="21"/>
      <c r="F409" s="21"/>
      <c r="G409" s="68">
        <v>106.9</v>
      </c>
      <c r="H409" s="68">
        <v>106.9</v>
      </c>
    </row>
    <row r="410" spans="1:8" ht="15" customHeight="1" x14ac:dyDescent="0.15">
      <c r="A410" s="51" t="s">
        <v>322</v>
      </c>
      <c r="B410" s="10"/>
      <c r="C410" s="77"/>
      <c r="D410" s="88"/>
      <c r="E410" s="21">
        <v>2</v>
      </c>
      <c r="F410" s="21">
        <v>2</v>
      </c>
      <c r="G410" s="73">
        <v>130.1</v>
      </c>
      <c r="H410" s="73">
        <v>130.1</v>
      </c>
    </row>
    <row r="411" spans="1:8" ht="15" customHeight="1" x14ac:dyDescent="0.15">
      <c r="A411" s="51"/>
      <c r="B411" s="10" t="s">
        <v>104</v>
      </c>
      <c r="C411" s="77" t="s">
        <v>314</v>
      </c>
      <c r="D411" s="88">
        <v>1985</v>
      </c>
      <c r="E411" s="21"/>
      <c r="F411" s="21"/>
      <c r="G411" s="68">
        <v>30.2</v>
      </c>
      <c r="H411" s="68">
        <v>30.2</v>
      </c>
    </row>
    <row r="412" spans="1:8" ht="15" customHeight="1" x14ac:dyDescent="0.15">
      <c r="A412" s="51"/>
      <c r="B412" s="10"/>
      <c r="C412" s="77" t="s">
        <v>314</v>
      </c>
      <c r="D412" s="88">
        <v>1985</v>
      </c>
      <c r="E412" s="21"/>
      <c r="F412" s="21"/>
      <c r="G412" s="68">
        <v>99.9</v>
      </c>
      <c r="H412" s="68">
        <v>99.9</v>
      </c>
    </row>
    <row r="413" spans="1:8" ht="15" customHeight="1" x14ac:dyDescent="0.15">
      <c r="A413" s="51" t="s">
        <v>34</v>
      </c>
      <c r="B413" s="10"/>
      <c r="C413" s="77"/>
      <c r="D413" s="88"/>
      <c r="E413" s="21">
        <v>1</v>
      </c>
      <c r="F413" s="21">
        <v>1</v>
      </c>
      <c r="G413" s="73">
        <v>360</v>
      </c>
      <c r="H413" s="73">
        <v>360</v>
      </c>
    </row>
    <row r="414" spans="1:8" ht="15" customHeight="1" x14ac:dyDescent="0.15">
      <c r="A414" s="51"/>
      <c r="B414" s="10" t="s">
        <v>191</v>
      </c>
      <c r="C414" s="77" t="s">
        <v>323</v>
      </c>
      <c r="D414" s="88">
        <v>2010</v>
      </c>
      <c r="E414" s="21"/>
      <c r="F414" s="21"/>
      <c r="G414" s="68">
        <v>360</v>
      </c>
      <c r="H414" s="68">
        <v>360</v>
      </c>
    </row>
    <row r="415" spans="1:8" ht="15" customHeight="1" x14ac:dyDescent="0.15">
      <c r="A415" s="51" t="s">
        <v>324</v>
      </c>
      <c r="B415" s="10"/>
      <c r="C415" s="77"/>
      <c r="D415" s="88"/>
      <c r="E415" s="21">
        <v>1</v>
      </c>
      <c r="F415" s="21">
        <v>1</v>
      </c>
      <c r="G415" s="73">
        <v>156</v>
      </c>
      <c r="H415" s="73">
        <v>156</v>
      </c>
    </row>
    <row r="416" spans="1:8" ht="15" customHeight="1" x14ac:dyDescent="0.15">
      <c r="A416" s="51"/>
      <c r="B416" s="10" t="s">
        <v>4</v>
      </c>
      <c r="C416" s="77" t="s">
        <v>325</v>
      </c>
      <c r="D416" s="88">
        <v>1985</v>
      </c>
      <c r="E416" s="21"/>
      <c r="F416" s="21"/>
      <c r="G416" s="68">
        <v>156</v>
      </c>
      <c r="H416" s="68">
        <v>156</v>
      </c>
    </row>
    <row r="417" spans="1:8" ht="15" customHeight="1" x14ac:dyDescent="0.15">
      <c r="A417" s="51" t="s">
        <v>326</v>
      </c>
      <c r="B417" s="10"/>
      <c r="C417" s="77"/>
      <c r="D417" s="88"/>
      <c r="E417" s="21">
        <v>1</v>
      </c>
      <c r="F417" s="21">
        <v>1</v>
      </c>
      <c r="G417" s="73">
        <v>91</v>
      </c>
      <c r="H417" s="73">
        <v>91</v>
      </c>
    </row>
    <row r="418" spans="1:8" ht="15" customHeight="1" x14ac:dyDescent="0.15">
      <c r="A418" s="51"/>
      <c r="B418" s="10" t="s">
        <v>7</v>
      </c>
      <c r="C418" s="71" t="s">
        <v>327</v>
      </c>
      <c r="D418" s="82">
        <v>1987</v>
      </c>
      <c r="E418" s="16"/>
      <c r="F418" s="16"/>
      <c r="G418" s="68">
        <v>91</v>
      </c>
      <c r="H418" s="68">
        <v>91</v>
      </c>
    </row>
    <row r="419" spans="1:8" ht="15" customHeight="1" x14ac:dyDescent="0.15">
      <c r="A419" s="5" t="s">
        <v>346</v>
      </c>
      <c r="B419" s="27"/>
      <c r="C419" s="31"/>
      <c r="D419" s="33"/>
      <c r="E419" s="31"/>
      <c r="F419" s="31"/>
      <c r="G419" s="78"/>
      <c r="H419" s="78"/>
    </row>
    <row r="420" spans="1:8" ht="15" customHeight="1" x14ac:dyDescent="0.15">
      <c r="A420" s="7" t="s">
        <v>0</v>
      </c>
      <c r="B420" s="29"/>
      <c r="C420" s="32"/>
      <c r="E420" s="37"/>
      <c r="F420" s="37"/>
      <c r="G420" s="79"/>
      <c r="H420" s="79"/>
    </row>
    <row r="421" spans="1:8" ht="15" customHeight="1" x14ac:dyDescent="0.15">
      <c r="G421" s="79"/>
      <c r="H421" s="79"/>
    </row>
    <row r="422" spans="1:8" ht="15" customHeight="1" x14ac:dyDescent="0.15">
      <c r="G422" s="79"/>
      <c r="H422" s="79"/>
    </row>
    <row r="423" spans="1:8" ht="15" customHeight="1" x14ac:dyDescent="0.15">
      <c r="G423" s="79"/>
      <c r="H423" s="79"/>
    </row>
    <row r="424" spans="1:8" ht="15" customHeight="1" x14ac:dyDescent="0.15">
      <c r="G424" s="79"/>
      <c r="H424" s="79"/>
    </row>
    <row r="425" spans="1:8" ht="15" customHeight="1" x14ac:dyDescent="0.15">
      <c r="G425" s="79"/>
      <c r="H425" s="79"/>
    </row>
    <row r="426" spans="1:8" ht="15" customHeight="1" x14ac:dyDescent="0.15">
      <c r="G426" s="79"/>
      <c r="H426" s="79"/>
    </row>
    <row r="427" spans="1:8" ht="15" customHeight="1" x14ac:dyDescent="0.15">
      <c r="G427" s="79"/>
      <c r="H427" s="79"/>
    </row>
  </sheetData>
  <sheetProtection algorithmName="SHA-512" hashValue="ynOARlaxy5ViIvd2fidiYxcUdDYle3TPFb+z8v9DwoBn74eD4MVe8+K8Nd6EK1zitTDtx3w+JUqTeZeINETaRg==" saltValue="2ps+7zZg+q3pMxoGPIAN3A==" spinCount="100000" sheet="1" objects="1" scenarios="1"/>
  <mergeCells count="35">
    <mergeCell ref="E334:F334"/>
    <mergeCell ref="G334:H334"/>
    <mergeCell ref="E156:F156"/>
    <mergeCell ref="G156:H156"/>
    <mergeCell ref="E217:F217"/>
    <mergeCell ref="G217:H217"/>
    <mergeCell ref="E273:F273"/>
    <mergeCell ref="G273:H273"/>
    <mergeCell ref="E3:F3"/>
    <mergeCell ref="G3:H3"/>
    <mergeCell ref="E54:F54"/>
    <mergeCell ref="G54:H54"/>
    <mergeCell ref="E106:F106"/>
    <mergeCell ref="G106:H106"/>
    <mergeCell ref="B106:B107"/>
    <mergeCell ref="C106:C107"/>
    <mergeCell ref="D106:D107"/>
    <mergeCell ref="B156:B157"/>
    <mergeCell ref="C156:C157"/>
    <mergeCell ref="D156:D157"/>
    <mergeCell ref="B334:B335"/>
    <mergeCell ref="C334:C335"/>
    <mergeCell ref="D334:D335"/>
    <mergeCell ref="B217:B218"/>
    <mergeCell ref="C217:C218"/>
    <mergeCell ref="D217:D218"/>
    <mergeCell ref="B273:B274"/>
    <mergeCell ref="C273:C274"/>
    <mergeCell ref="D273:D274"/>
    <mergeCell ref="B54:B55"/>
    <mergeCell ref="C54:C55"/>
    <mergeCell ref="D54:D55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8" scale="49" orientation="portrait" r:id="rId1"/>
  <rowBreaks count="6" manualBreakCount="6">
    <brk id="51" max="7" man="1"/>
    <brk id="103" max="7" man="1"/>
    <brk id="153" max="7" man="1"/>
    <brk id="214" max="7" man="1"/>
    <brk id="270" max="7" man="1"/>
    <brk id="33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29D86A-826E-4306-A075-46E5E37CF68A}"/>
</file>

<file path=customXml/itemProps2.xml><?xml version="1.0" encoding="utf-8"?>
<ds:datastoreItem xmlns:ds="http://schemas.openxmlformats.org/officeDocument/2006/customXml" ds:itemID="{4E5A14D3-4C81-430E-AA17-5272686A9547}"/>
</file>

<file path=customXml/itemProps3.xml><?xml version="1.0" encoding="utf-8"?>
<ds:datastoreItem xmlns:ds="http://schemas.openxmlformats.org/officeDocument/2006/customXml" ds:itemID="{9C20ACFC-9712-481A-841E-9D5DA1917E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1.11 TM</vt:lpstr>
      <vt:lpstr>'1.11 TM'!Yazdırma_Alanı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turgayezen</dc:creator>
  <cp:lastModifiedBy>Nurcihan MERCAN</cp:lastModifiedBy>
  <cp:lastPrinted>2013-12-20T15:15:27Z</cp:lastPrinted>
  <dcterms:created xsi:type="dcterms:W3CDTF">2012-01-27T07:43:32Z</dcterms:created>
  <dcterms:modified xsi:type="dcterms:W3CDTF">2018-09-21T07:39:22Z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