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ercan\Desktop\Korunan Alan İstatistikleri\2014\"/>
    </mc:Choice>
  </mc:AlternateContent>
  <bookViews>
    <workbookView xWindow="3360" yWindow="600" windowWidth="15165" windowHeight="12675" tabRatio="709"/>
  </bookViews>
  <sheets>
    <sheet name="1.2 MP" sheetId="8" r:id="rId1"/>
  </sheets>
  <definedNames>
    <definedName name="_xlnm.Print_Area" localSheetId="0">'1.2 MP'!$A$1:$N$146</definedName>
  </definedNames>
  <calcPr calcId="152511"/>
</workbook>
</file>

<file path=xl/calcChain.xml><?xml version="1.0" encoding="utf-8"?>
<calcChain xmlns="http://schemas.openxmlformats.org/spreadsheetml/2006/main">
  <c r="F47" i="8" l="1"/>
  <c r="F141" i="8" l="1"/>
  <c r="F137" i="8"/>
  <c r="F135" i="8"/>
  <c r="F133" i="8"/>
  <c r="F131" i="8"/>
  <c r="F129" i="8"/>
  <c r="F127" i="8"/>
  <c r="F120" i="8"/>
  <c r="F111" i="8"/>
  <c r="F100" i="8"/>
  <c r="F96" i="8"/>
  <c r="F94" i="8"/>
  <c r="F90" i="8"/>
  <c r="F87" i="8"/>
  <c r="F71" i="8"/>
  <c r="F68" i="8"/>
  <c r="F65" i="8"/>
  <c r="F60" i="8"/>
  <c r="F52" i="8"/>
  <c r="F44" i="8"/>
  <c r="F42" i="8"/>
  <c r="F39" i="8"/>
  <c r="F32" i="8"/>
  <c r="F27" i="8"/>
  <c r="F25" i="8"/>
  <c r="F23" i="8"/>
  <c r="F21" i="8"/>
  <c r="F14" i="8"/>
  <c r="F12" i="8"/>
  <c r="F10" i="8"/>
  <c r="L7" i="8"/>
  <c r="F7" i="8" l="1"/>
</calcChain>
</file>

<file path=xl/sharedStrings.xml><?xml version="1.0" encoding="utf-8"?>
<sst xmlns="http://schemas.openxmlformats.org/spreadsheetml/2006/main" count="533" uniqueCount="334">
  <si>
    <t>Edirne</t>
  </si>
  <si>
    <t>Kırklareli</t>
  </si>
  <si>
    <t>Balıkesir</t>
  </si>
  <si>
    <t>Çanakkale</t>
  </si>
  <si>
    <t>Denizli</t>
  </si>
  <si>
    <t>Muğla</t>
  </si>
  <si>
    <t>Manisa</t>
  </si>
  <si>
    <t>Afyonkarahisar</t>
  </si>
  <si>
    <t>Bursa</t>
  </si>
  <si>
    <t>Bolu</t>
  </si>
  <si>
    <t>Ankara</t>
  </si>
  <si>
    <t>Konya</t>
  </si>
  <si>
    <t>Antalya</t>
  </si>
  <si>
    <t>Isparta</t>
  </si>
  <si>
    <t>Kayseri</t>
  </si>
  <si>
    <t>Rize</t>
  </si>
  <si>
    <t>Erzurum</t>
  </si>
  <si>
    <t>Iğdır</t>
  </si>
  <si>
    <t>Adıyaman</t>
  </si>
  <si>
    <t>Şanlıurfa</t>
  </si>
  <si>
    <t>Osmaniye</t>
  </si>
  <si>
    <t>Nevşehir</t>
  </si>
  <si>
    <t>Yozgat</t>
  </si>
  <si>
    <t>Kastamonu</t>
  </si>
  <si>
    <t>Bartın</t>
  </si>
  <si>
    <t>Çorum</t>
  </si>
  <si>
    <t>Trabzon</t>
  </si>
  <si>
    <t>Artvin</t>
  </si>
  <si>
    <t>Tunceli</t>
  </si>
  <si>
    <t>Aydın</t>
  </si>
  <si>
    <t>Longitude</t>
  </si>
  <si>
    <t xml:space="preserve">    Latitude </t>
  </si>
  <si>
    <t xml:space="preserve"> Enlem         </t>
  </si>
  <si>
    <t>Coordinates</t>
  </si>
  <si>
    <t xml:space="preserve">  Area   (Hectare)</t>
  </si>
  <si>
    <t xml:space="preserve"> Koordinatlar         </t>
  </si>
  <si>
    <t xml:space="preserve">İlanTarihi                       </t>
  </si>
  <si>
    <t xml:space="preserve">Alan (Hektar)                   </t>
  </si>
  <si>
    <t>34.808641</t>
  </si>
  <si>
    <t>39.807284</t>
  </si>
  <si>
    <t>36.245907</t>
  </si>
  <si>
    <t>37.292053</t>
  </si>
  <si>
    <t>27.953749</t>
  </si>
  <si>
    <t>40.200654</t>
  </si>
  <si>
    <t>32.611799</t>
  </si>
  <si>
    <t>40.45811</t>
  </si>
  <si>
    <t>29.126747</t>
  </si>
  <si>
    <t>40.127419</t>
  </si>
  <si>
    <t>31.745415</t>
  </si>
  <si>
    <t>40.946675</t>
  </si>
  <si>
    <t>27.185553</t>
  </si>
  <si>
    <t>37.584101</t>
  </si>
  <si>
    <t>27.46302</t>
  </si>
  <si>
    <t>38.568052</t>
  </si>
  <si>
    <t>30.481576</t>
  </si>
  <si>
    <t>36.987177</t>
  </si>
  <si>
    <t>30.891237</t>
  </si>
  <si>
    <t>37.640828</t>
  </si>
  <si>
    <t>39.405345</t>
  </si>
  <si>
    <t>39.281004</t>
  </si>
  <si>
    <t>30.545617</t>
  </si>
  <si>
    <t>36.534277</t>
  </si>
  <si>
    <t>31.127159</t>
  </si>
  <si>
    <t>37.295621</t>
  </si>
  <si>
    <t>33.732707</t>
  </si>
  <si>
    <t>41.06712</t>
  </si>
  <si>
    <t>30.45649</t>
  </si>
  <si>
    <t>38.917666</t>
  </si>
  <si>
    <t>39.674424</t>
  </si>
  <si>
    <t>40.654834</t>
  </si>
  <si>
    <t>38.699611</t>
  </si>
  <si>
    <t>37.94052</t>
  </si>
  <si>
    <t>31.314188</t>
  </si>
  <si>
    <t>37.813093</t>
  </si>
  <si>
    <t>26.856799</t>
  </si>
  <si>
    <t>39.660506</t>
  </si>
  <si>
    <t>31.637003</t>
  </si>
  <si>
    <t>37.039833</t>
  </si>
  <si>
    <t>41.65247</t>
  </si>
  <si>
    <t>41.133744</t>
  </si>
  <si>
    <t>41.048628</t>
  </si>
  <si>
    <t>40.843726</t>
  </si>
  <si>
    <t>42.462951</t>
  </si>
  <si>
    <t>41.209941</t>
  </si>
  <si>
    <t>29.272205</t>
  </si>
  <si>
    <t>37.71151</t>
  </si>
  <si>
    <t>35.240478</t>
  </si>
  <si>
    <t>37.800683</t>
  </si>
  <si>
    <t>29.468317</t>
  </si>
  <si>
    <t>36.428686</t>
  </si>
  <si>
    <t>26.238787</t>
  </si>
  <si>
    <t>39.947626</t>
  </si>
  <si>
    <t>32.863523</t>
  </si>
  <si>
    <t>41.727174</t>
  </si>
  <si>
    <t>44.293071</t>
  </si>
  <si>
    <t>39.694412</t>
  </si>
  <si>
    <t>42.464585</t>
  </si>
  <si>
    <t>40.395757</t>
  </si>
  <si>
    <t>26.19995</t>
  </si>
  <si>
    <t>40.756168</t>
  </si>
  <si>
    <t>35.263125</t>
  </si>
  <si>
    <t>38.327511</t>
  </si>
  <si>
    <t>39.317594</t>
  </si>
  <si>
    <t>36.946901</t>
  </si>
  <si>
    <t>27.964741</t>
  </si>
  <si>
    <t>41.834047</t>
  </si>
  <si>
    <t>Uzun Devreli Gelişme Plan Tarihi</t>
  </si>
  <si>
    <t>41.307623</t>
  </si>
  <si>
    <t>39.918351</t>
  </si>
  <si>
    <t>28.374028</t>
  </si>
  <si>
    <t>36.803286</t>
  </si>
  <si>
    <t>34.853938</t>
  </si>
  <si>
    <t>38.652938</t>
  </si>
  <si>
    <t>34.617343</t>
  </si>
  <si>
    <t>40.022496</t>
  </si>
  <si>
    <t>TR</t>
  </si>
  <si>
    <t>TR100</t>
  </si>
  <si>
    <t>İstanbul</t>
  </si>
  <si>
    <t>TR211</t>
  </si>
  <si>
    <t>Tekirdağ</t>
  </si>
  <si>
    <t>TR212</t>
  </si>
  <si>
    <t>TR213</t>
  </si>
  <si>
    <t>TR221</t>
  </si>
  <si>
    <t>TR222</t>
  </si>
  <si>
    <t>TR310</t>
  </si>
  <si>
    <t>İzmir</t>
  </si>
  <si>
    <t>TR321</t>
  </si>
  <si>
    <t>TR322</t>
  </si>
  <si>
    <t>TR323</t>
  </si>
  <si>
    <t>TR331</t>
  </si>
  <si>
    <t>TR332</t>
  </si>
  <si>
    <t>TR333</t>
  </si>
  <si>
    <t>Kütahya</t>
  </si>
  <si>
    <t>TR334</t>
  </si>
  <si>
    <t>Uşak</t>
  </si>
  <si>
    <t>TR411</t>
  </si>
  <si>
    <t>TR412</t>
  </si>
  <si>
    <t>Eskişehir</t>
  </si>
  <si>
    <t>TR413</t>
  </si>
  <si>
    <t>Bilecik</t>
  </si>
  <si>
    <t>TR421</t>
  </si>
  <si>
    <t>Kocaeli</t>
  </si>
  <si>
    <t>TR422</t>
  </si>
  <si>
    <t>Sakarya</t>
  </si>
  <si>
    <t>TR423</t>
  </si>
  <si>
    <t>Düzce</t>
  </si>
  <si>
    <t>TR424</t>
  </si>
  <si>
    <t>TR425</t>
  </si>
  <si>
    <t>Yalova</t>
  </si>
  <si>
    <t>TR510</t>
  </si>
  <si>
    <t>TR521</t>
  </si>
  <si>
    <t>TR522</t>
  </si>
  <si>
    <t>Karaman</t>
  </si>
  <si>
    <t>TR611</t>
  </si>
  <si>
    <t>TR612</t>
  </si>
  <si>
    <t>TR613</t>
  </si>
  <si>
    <t>Burdur</t>
  </si>
  <si>
    <t>TR621</t>
  </si>
  <si>
    <t>Adana</t>
  </si>
  <si>
    <t>TR622</t>
  </si>
  <si>
    <t>Mersin</t>
  </si>
  <si>
    <t>TR631</t>
  </si>
  <si>
    <t>Hatay</t>
  </si>
  <si>
    <t>TR632</t>
  </si>
  <si>
    <t>Kahramanmaraş</t>
  </si>
  <si>
    <t>TR633</t>
  </si>
  <si>
    <t>TR711</t>
  </si>
  <si>
    <t>Kırıkkale</t>
  </si>
  <si>
    <t>TR712</t>
  </si>
  <si>
    <t>Aksaray</t>
  </si>
  <si>
    <t>TR713</t>
  </si>
  <si>
    <t>Niğde</t>
  </si>
  <si>
    <t>TR714</t>
  </si>
  <si>
    <t>TR715</t>
  </si>
  <si>
    <t>Kırşehir</t>
  </si>
  <si>
    <t>TR721</t>
  </si>
  <si>
    <t>TR722</t>
  </si>
  <si>
    <t>Sivas</t>
  </si>
  <si>
    <t>TR723</t>
  </si>
  <si>
    <t>TR811</t>
  </si>
  <si>
    <t>Zonguldak</t>
  </si>
  <si>
    <t>TR812</t>
  </si>
  <si>
    <t>Karabük</t>
  </si>
  <si>
    <t>TR813</t>
  </si>
  <si>
    <t>TR821</t>
  </si>
  <si>
    <t>TR822</t>
  </si>
  <si>
    <t>Çankırı</t>
  </si>
  <si>
    <t>TR823</t>
  </si>
  <si>
    <t>Sinop</t>
  </si>
  <si>
    <t>TR831</t>
  </si>
  <si>
    <t>Samsun</t>
  </si>
  <si>
    <t>TR832</t>
  </si>
  <si>
    <t>Tokat</t>
  </si>
  <si>
    <t>TR833</t>
  </si>
  <si>
    <t>TR834</t>
  </si>
  <si>
    <t>Amasya</t>
  </si>
  <si>
    <t>TR901</t>
  </si>
  <si>
    <t>TR902</t>
  </si>
  <si>
    <t>Ordu</t>
  </si>
  <si>
    <t>TR903</t>
  </si>
  <si>
    <t>Giresun</t>
  </si>
  <si>
    <t>TR904</t>
  </si>
  <si>
    <t>TR905</t>
  </si>
  <si>
    <t>TR906</t>
  </si>
  <si>
    <t>Gümüşhane</t>
  </si>
  <si>
    <t>TRA11</t>
  </si>
  <si>
    <t>TRA12</t>
  </si>
  <si>
    <t>Erzincan</t>
  </si>
  <si>
    <t>TRA13</t>
  </si>
  <si>
    <t>Bayburt</t>
  </si>
  <si>
    <t>TRA21</t>
  </si>
  <si>
    <t>Ağrı</t>
  </si>
  <si>
    <t>TRA22</t>
  </si>
  <si>
    <t>Kars</t>
  </si>
  <si>
    <t>TRA23</t>
  </si>
  <si>
    <t>TRA24</t>
  </si>
  <si>
    <t>Ardahan</t>
  </si>
  <si>
    <t>TRB11</t>
  </si>
  <si>
    <t>Malatya</t>
  </si>
  <si>
    <t>TRB12</t>
  </si>
  <si>
    <t>Elazığ</t>
  </si>
  <si>
    <t>TRB13</t>
  </si>
  <si>
    <t>Bingöl</t>
  </si>
  <si>
    <t>TRB14</t>
  </si>
  <si>
    <t>TRB21</t>
  </si>
  <si>
    <t>Van</t>
  </si>
  <si>
    <t>TRB22</t>
  </si>
  <si>
    <t>Muş</t>
  </si>
  <si>
    <t>TRB23</t>
  </si>
  <si>
    <t>Bitlis</t>
  </si>
  <si>
    <t>TRB24</t>
  </si>
  <si>
    <t>Hakkari</t>
  </si>
  <si>
    <t>TRC11</t>
  </si>
  <si>
    <t>Gaziantep</t>
  </si>
  <si>
    <t>TRC12</t>
  </si>
  <si>
    <t>TRC13</t>
  </si>
  <si>
    <t>Kilis</t>
  </si>
  <si>
    <t>TRC21</t>
  </si>
  <si>
    <t>TRC22</t>
  </si>
  <si>
    <t>Diyarbakır</t>
  </si>
  <si>
    <t>TRC31</t>
  </si>
  <si>
    <t>Mardin</t>
  </si>
  <si>
    <t>TRC32</t>
  </si>
  <si>
    <t>Batman</t>
  </si>
  <si>
    <t>TRC33</t>
  </si>
  <si>
    <t>Şırnak</t>
  </si>
  <si>
    <t>TRC34</t>
  </si>
  <si>
    <t>Siirt</t>
  </si>
  <si>
    <t>Troya Tarihi MP</t>
  </si>
  <si>
    <t>Dilek Yarımadası-Büyük Menderes Deltası MP</t>
  </si>
  <si>
    <t>Honaz Dağı MP</t>
  </si>
  <si>
    <t>Marmaris MP</t>
  </si>
  <si>
    <t>Spil Dağı MP</t>
  </si>
  <si>
    <t>Başkomutan Tarihi MP</t>
  </si>
  <si>
    <t>Uludağ MP</t>
  </si>
  <si>
    <t>Yedigöller MP</t>
  </si>
  <si>
    <t>Soğuksu MP</t>
  </si>
  <si>
    <t>Beyşehir Gölü MP</t>
  </si>
  <si>
    <t>Güllük Dağı-Termessos MP</t>
  </si>
  <si>
    <t>Beydağları Sahil MP</t>
  </si>
  <si>
    <t>Köprülü Kanyon MP</t>
  </si>
  <si>
    <t>Altınbeşik Mağarası MP</t>
  </si>
  <si>
    <t>Saklıkent MP</t>
  </si>
  <si>
    <t>Kovada Gölü MP</t>
  </si>
  <si>
    <t>Kızıldağ MP</t>
  </si>
  <si>
    <t>Karatepe-Aslantaş MP</t>
  </si>
  <si>
    <t>Göreme Tarihi MP</t>
  </si>
  <si>
    <t>Aladağlar MP</t>
  </si>
  <si>
    <t>Sultan Sazlığı MP</t>
  </si>
  <si>
    <t>Yozgat Çamlığı MP</t>
  </si>
  <si>
    <t>Küre Dağları MP</t>
  </si>
  <si>
    <t>Ilgaz Dağı MP</t>
  </si>
  <si>
    <t>Boğazköy-Alacahöyük MP</t>
  </si>
  <si>
    <t>Altındere Vadisi MP</t>
  </si>
  <si>
    <t>Kaçkar Dağları MP</t>
  </si>
  <si>
    <t>Hatila Vadisi MP</t>
  </si>
  <si>
    <t>Karagöl-Sahara MP</t>
  </si>
  <si>
    <t>Sarıkamış-Allahuekber Dağları MP</t>
  </si>
  <si>
    <t>Nene Hatun Tarihi MP</t>
  </si>
  <si>
    <t>Ağrı Dağı MP</t>
  </si>
  <si>
    <t>Munzur Vadisi MP</t>
  </si>
  <si>
    <t>Nemrut Dağı MP</t>
  </si>
  <si>
    <t>Tek Tek Dağları MP</t>
  </si>
  <si>
    <t>Gala Gölü MP</t>
  </si>
  <si>
    <t>İğneada Longoz Ormanları MP</t>
  </si>
  <si>
    <t>Kuş Cenneti MP</t>
  </si>
  <si>
    <t>Kazdağı MP</t>
  </si>
  <si>
    <t>Milli Park sayısı</t>
  </si>
  <si>
    <t>TR332+TR333+TR334</t>
  </si>
  <si>
    <t>Afyonkarahisar+Kütahya+Uşak</t>
  </si>
  <si>
    <t>TR323+TR611</t>
  </si>
  <si>
    <t>Muğla+Antalya</t>
  </si>
  <si>
    <t>TR621+TR713+TR721</t>
  </si>
  <si>
    <t>Adana+Niğde+Kayseri</t>
  </si>
  <si>
    <t>TR813+TR821</t>
  </si>
  <si>
    <t>Bartın+Kastamonu</t>
  </si>
  <si>
    <t>TR821+TR822</t>
  </si>
  <si>
    <t>Kastamonu+Çankırı</t>
  </si>
  <si>
    <t>TRA11+TRA22</t>
  </si>
  <si>
    <t>Erzurum+Kars</t>
  </si>
  <si>
    <t>TRA22+TRA23</t>
  </si>
  <si>
    <t>Kars+Iğdır</t>
  </si>
  <si>
    <t>TRB11+TRC12</t>
  </si>
  <si>
    <t>Malatya+Adıyaman</t>
  </si>
  <si>
    <t>Yükseklik (ort.) m</t>
  </si>
  <si>
    <t>Altitude (mean) m</t>
  </si>
  <si>
    <t>(1) İstatistiki Bölge Birimleri Sınıflaması (İBBS)</t>
  </si>
  <si>
    <t>SR(1) - Level 3</t>
  </si>
  <si>
    <t>Turkey</t>
  </si>
  <si>
    <t xml:space="preserve">Türkiye </t>
  </si>
  <si>
    <t>Ministry of Forestry and Water Affairs Regional Office</t>
  </si>
  <si>
    <t>Ağrı+Iğdır</t>
  </si>
  <si>
    <t>31.09.2004</t>
  </si>
  <si>
    <r>
      <rPr>
        <b/>
        <sz val="8"/>
        <color theme="1"/>
        <rFont val="Tahoma"/>
        <family val="2"/>
        <charset val="162"/>
      </rPr>
      <t xml:space="preserve">Orman ve Su İşleri Bakanlığı Bölge Müdürlüğü  </t>
    </r>
    <r>
      <rPr>
        <sz val="8"/>
        <color theme="1"/>
        <rFont val="Tahoma"/>
        <family val="2"/>
        <charset val="162"/>
      </rPr>
      <t xml:space="preserve">                </t>
    </r>
  </si>
  <si>
    <r>
      <t>İBBS</t>
    </r>
    <r>
      <rPr>
        <b/>
        <vertAlign val="superscript"/>
        <sz val="8"/>
        <color theme="1"/>
        <rFont val="Tahoma"/>
        <family val="2"/>
        <charset val="162"/>
      </rPr>
      <t>(1)</t>
    </r>
    <r>
      <rPr>
        <b/>
        <sz val="8"/>
        <color theme="1"/>
        <rFont val="Tahoma"/>
        <family val="2"/>
        <charset val="162"/>
      </rPr>
      <t xml:space="preserve"> - 3. Düzey         </t>
    </r>
    <r>
      <rPr>
        <sz val="8"/>
        <rFont val="Tahoma"/>
        <family val="2"/>
        <charset val="162"/>
      </rPr>
      <t/>
    </r>
  </si>
  <si>
    <t>İptal</t>
  </si>
  <si>
    <t>26.303238</t>
  </si>
  <si>
    <t>40.207795</t>
  </si>
  <si>
    <t>Proclamation date</t>
  </si>
  <si>
    <t>1.2  Milli Parklar (MP), 2014</t>
  </si>
  <si>
    <t xml:space="preserve">         National Parks, 2014</t>
  </si>
  <si>
    <t>1.2  Milli Parklar (MP), 2014 (devam)</t>
  </si>
  <si>
    <t xml:space="preserve">         National Parks, 2014 (continued)</t>
  </si>
  <si>
    <t xml:space="preserve">    Site Name    </t>
  </si>
  <si>
    <t>Proclamation Date</t>
  </si>
  <si>
    <t xml:space="preserve">The Number of National Parks </t>
  </si>
  <si>
    <t xml:space="preserve">    Alan Adı                                                                                                           </t>
  </si>
  <si>
    <t>Milli Park Sayısı</t>
  </si>
  <si>
    <t xml:space="preserve">İlan Tarihi                       </t>
  </si>
  <si>
    <t>(1) Statistical Regions (SR)</t>
  </si>
  <si>
    <r>
      <t xml:space="preserve">  Boylam     </t>
    </r>
    <r>
      <rPr>
        <sz val="8"/>
        <color theme="1"/>
        <rFont val="Tahoma"/>
        <family val="2"/>
        <charset val="162"/>
      </rPr>
      <t xml:space="preserve"> </t>
    </r>
  </si>
  <si>
    <t xml:space="preserve">Longterm Management Plan </t>
  </si>
  <si>
    <r>
      <t xml:space="preserve">Gelibolu Yarımadası Tarihi MP </t>
    </r>
    <r>
      <rPr>
        <vertAlign val="superscript"/>
        <sz val="8"/>
        <color theme="1"/>
        <rFont val="Tahoma"/>
        <family val="2"/>
        <charset val="162"/>
      </rPr>
      <t>(2)</t>
    </r>
  </si>
  <si>
    <t>(2) Gelibolu Yarımadası Tarihi Milli Parkı'nda 28/6/2014 tarihli ve 29044 sayılı Çanakkale Savaşları Gelibolu Tarihi Alan Başkanlığı Kurulması Hakkında Kanun gereğince milli park statüsü iptal edilmiş olup, Kültür ve Turizm Bakanlığı'na devredilmiştir.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</si>
</sst>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#"/>
    <numFmt numFmtId="165" formatCode="0.00000"/>
    <numFmt numFmtId="166" formatCode="dd/mm/yy;@"/>
  </numFmts>
  <fonts count="10" x14ac:knownFonts="1">
    <font>
      <sz val="10"/>
      <name val="Arial"/>
      <charset val="162"/>
    </font>
    <font>
      <sz val="8"/>
      <name val="Tahoma"/>
      <family val="2"/>
      <charset val="162"/>
    </font>
    <font>
      <sz val="10"/>
      <name val="Arial Tur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vertAlign val="superscript"/>
      <sz val="8"/>
      <color theme="1"/>
      <name val="Tahoma"/>
      <family val="2"/>
      <charset val="162"/>
    </font>
    <font>
      <b/>
      <sz val="14"/>
      <color theme="1"/>
      <name val="Tahoma"/>
      <family val="2"/>
      <charset val="162"/>
    </font>
    <font>
      <sz val="14"/>
      <color theme="1"/>
      <name val="Tahoma"/>
      <family val="2"/>
      <charset val="162"/>
    </font>
    <font>
      <sz val="8"/>
      <color theme="1"/>
      <name val="Arial"/>
      <family val="2"/>
      <charset val="162"/>
    </font>
    <font>
      <vertAlign val="superscript"/>
      <sz val="8"/>
      <color theme="1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83">
    <xf numFmtId="0" fontId="0" fillId="0" borderId="0" xfId="0"/>
    <xf numFmtId="1" fontId="3" fillId="0" borderId="0" xfId="0" applyNumberFormat="1" applyFont="1" applyBorder="1" applyAlignment="1">
      <alignment vertical="center"/>
    </xf>
    <xf numFmtId="0" fontId="4" fillId="0" borderId="0" xfId="0" applyFont="1"/>
    <xf numFmtId="1" fontId="3" fillId="0" borderId="0" xfId="0" applyNumberFormat="1" applyFont="1" applyBorder="1" applyAlignment="1"/>
    <xf numFmtId="0" fontId="3" fillId="0" borderId="0" xfId="0" applyFont="1"/>
    <xf numFmtId="1" fontId="4" fillId="0" borderId="0" xfId="0" applyNumberFormat="1" applyFont="1" applyBorder="1" applyAlignment="1">
      <alignment vertical="top"/>
    </xf>
    <xf numFmtId="0" fontId="4" fillId="0" borderId="1" xfId="0" applyFont="1" applyBorder="1" applyAlignment="1">
      <alignment vertical="center"/>
    </xf>
    <xf numFmtId="1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0" fontId="3" fillId="0" borderId="2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4" fillId="0" borderId="3" xfId="0" applyFont="1" applyBorder="1"/>
    <xf numFmtId="0" fontId="4" fillId="0" borderId="0" xfId="0" applyFont="1" applyBorder="1"/>
    <xf numFmtId="1" fontId="4" fillId="0" borderId="0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3" fillId="0" borderId="0" xfId="0" applyFont="1" applyFill="1" applyBorder="1" applyAlignment="1">
      <alignment vertical="center" shrinkToFit="1"/>
    </xf>
    <xf numFmtId="1" fontId="4" fillId="0" borderId="8" xfId="0" applyNumberFormat="1" applyFont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/>
    <xf numFmtId="1" fontId="4" fillId="0" borderId="6" xfId="0" applyNumberFormat="1" applyFont="1" applyBorder="1" applyAlignment="1">
      <alignment horizontal="center"/>
    </xf>
    <xf numFmtId="0" fontId="4" fillId="0" borderId="0" xfId="0" applyFont="1" applyFill="1"/>
    <xf numFmtId="0" fontId="3" fillId="0" borderId="3" xfId="0" applyFont="1" applyFill="1" applyBorder="1" applyAlignment="1">
      <alignment vertical="center"/>
    </xf>
    <xf numFmtId="0" fontId="4" fillId="0" borderId="2" xfId="0" applyFont="1" applyBorder="1"/>
    <xf numFmtId="1" fontId="4" fillId="0" borderId="3" xfId="0" applyNumberFormat="1" applyFont="1" applyFill="1" applyBorder="1"/>
    <xf numFmtId="0" fontId="4" fillId="0" borderId="11" xfId="0" applyFont="1" applyFill="1" applyBorder="1" applyAlignment="1">
      <alignment horizontal="right"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right"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3" xfId="0" applyFont="1" applyBorder="1"/>
    <xf numFmtId="1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1" fontId="4" fillId="0" borderId="3" xfId="0" applyNumberFormat="1" applyFont="1" applyBorder="1"/>
    <xf numFmtId="1" fontId="4" fillId="0" borderId="7" xfId="0" applyNumberFormat="1" applyFont="1" applyBorder="1"/>
    <xf numFmtId="1" fontId="4" fillId="0" borderId="8" xfId="0" applyNumberFormat="1" applyFont="1" applyBorder="1"/>
    <xf numFmtId="0" fontId="4" fillId="0" borderId="0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1" fontId="4" fillId="0" borderId="5" xfId="0" applyNumberFormat="1" applyFont="1" applyFill="1" applyBorder="1" applyAlignment="1">
      <alignment horizontal="center"/>
    </xf>
    <xf numFmtId="1" fontId="4" fillId="0" borderId="5" xfId="0" applyNumberFormat="1" applyFont="1" applyFill="1" applyBorder="1"/>
    <xf numFmtId="0" fontId="4" fillId="0" borderId="5" xfId="0" applyFont="1" applyFill="1" applyBorder="1" applyAlignment="1">
      <alignment horizontal="right" vertical="center" shrinkToFit="1"/>
    </xf>
    <xf numFmtId="0" fontId="4" fillId="0" borderId="13" xfId="0" applyFont="1" applyFill="1" applyBorder="1" applyAlignment="1">
      <alignment vertical="center" shrinkToFit="1"/>
    </xf>
    <xf numFmtId="16" fontId="4" fillId="0" borderId="3" xfId="0" applyNumberFormat="1" applyFont="1" applyBorder="1"/>
    <xf numFmtId="0" fontId="4" fillId="0" borderId="0" xfId="0" applyFont="1" applyBorder="1" applyAlignment="1">
      <alignment horizontal="center"/>
    </xf>
    <xf numFmtId="1" fontId="4" fillId="0" borderId="0" xfId="0" applyNumberFormat="1" applyFont="1" applyFill="1" applyBorder="1"/>
    <xf numFmtId="1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4" xfId="0" applyFont="1" applyBorder="1"/>
    <xf numFmtId="0" fontId="4" fillId="0" borderId="3" xfId="0" applyFont="1" applyBorder="1" applyAlignment="1">
      <alignment horizontal="right"/>
    </xf>
    <xf numFmtId="0" fontId="4" fillId="0" borderId="10" xfId="0" applyFont="1" applyBorder="1"/>
    <xf numFmtId="0" fontId="4" fillId="0" borderId="2" xfId="0" applyFont="1" applyFill="1" applyBorder="1" applyAlignment="1">
      <alignment horizontal="center"/>
    </xf>
    <xf numFmtId="1" fontId="4" fillId="0" borderId="2" xfId="0" applyNumberFormat="1" applyFont="1" applyFill="1" applyBorder="1"/>
    <xf numFmtId="0" fontId="3" fillId="0" borderId="0" xfId="2" applyFont="1" applyFill="1" applyBorder="1" applyAlignment="1"/>
    <xf numFmtId="0" fontId="4" fillId="0" borderId="0" xfId="1" applyFont="1" applyFill="1" applyBorder="1" applyAlignment="1"/>
    <xf numFmtId="3" fontId="4" fillId="0" borderId="0" xfId="1" applyNumberFormat="1" applyFont="1" applyFill="1" applyAlignment="1"/>
    <xf numFmtId="0" fontId="6" fillId="0" borderId="0" xfId="0" applyFont="1"/>
    <xf numFmtId="0" fontId="3" fillId="0" borderId="0" xfId="0" applyFont="1" applyBorder="1"/>
    <xf numFmtId="165" fontId="4" fillId="0" borderId="0" xfId="0" applyNumberFormat="1" applyFont="1"/>
    <xf numFmtId="164" fontId="4" fillId="0" borderId="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 wrapText="1"/>
    </xf>
    <xf numFmtId="1" fontId="4" fillId="0" borderId="0" xfId="0" applyNumberFormat="1" applyFont="1" applyBorder="1" applyAlignment="1">
      <alignment horizontal="center" wrapText="1"/>
    </xf>
    <xf numFmtId="1" fontId="4" fillId="0" borderId="3" xfId="0" applyNumberFormat="1" applyFont="1" applyFill="1" applyBorder="1" applyAlignment="1">
      <alignment horizontal="center" wrapText="1"/>
    </xf>
    <xf numFmtId="1" fontId="4" fillId="0" borderId="3" xfId="0" applyNumberFormat="1" applyFont="1" applyBorder="1" applyAlignment="1">
      <alignment horizontal="center" wrapText="1"/>
    </xf>
    <xf numFmtId="14" fontId="4" fillId="0" borderId="0" xfId="0" applyNumberFormat="1" applyFont="1" applyBorder="1" applyAlignment="1">
      <alignment horizontal="center" wrapText="1"/>
    </xf>
    <xf numFmtId="1" fontId="4" fillId="0" borderId="7" xfId="0" applyNumberFormat="1" applyFont="1" applyBorder="1" applyAlignment="1">
      <alignment horizontal="center" wrapText="1"/>
    </xf>
    <xf numFmtId="14" fontId="4" fillId="0" borderId="8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4" fillId="0" borderId="5" xfId="0" applyNumberFormat="1" applyFont="1" applyFill="1" applyBorder="1" applyAlignment="1">
      <alignment horizontal="center" wrapText="1"/>
    </xf>
    <xf numFmtId="1" fontId="4" fillId="0" borderId="0" xfId="0" applyNumberFormat="1" applyFont="1" applyFill="1" applyBorder="1" applyAlignment="1">
      <alignment horizontal="center" wrapText="1"/>
    </xf>
    <xf numFmtId="14" fontId="4" fillId="0" borderId="0" xfId="0" applyNumberFormat="1" applyFont="1" applyFill="1" applyBorder="1" applyAlignment="1">
      <alignment horizontal="center" wrapText="1"/>
    </xf>
    <xf numFmtId="1" fontId="4" fillId="0" borderId="2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14" fontId="4" fillId="0" borderId="3" xfId="0" applyNumberFormat="1" applyFont="1" applyFill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14" fontId="4" fillId="0" borderId="8" xfId="0" applyNumberFormat="1" applyFont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4" fillId="0" borderId="15" xfId="0" applyNumberFormat="1" applyFont="1" applyFill="1" applyBorder="1" applyAlignment="1">
      <alignment horizontal="center" wrapText="1"/>
    </xf>
    <xf numFmtId="164" fontId="3" fillId="0" borderId="0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" fontId="4" fillId="0" borderId="0" xfId="0" applyNumberFormat="1" applyFont="1" applyBorder="1" applyAlignment="1">
      <alignment horizontal="left" vertical="top" wrapText="1"/>
    </xf>
    <xf numFmtId="1" fontId="4" fillId="0" borderId="2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4" fillId="0" borderId="3" xfId="0" applyNumberFormat="1" applyFont="1" applyBorder="1" applyAlignment="1">
      <alignment horizontal="center" wrapText="1"/>
    </xf>
    <xf numFmtId="14" fontId="4" fillId="0" borderId="7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14" fontId="4" fillId="0" borderId="3" xfId="0" applyNumberFormat="1" applyFont="1" applyFill="1" applyBorder="1" applyAlignment="1">
      <alignment horizontal="center" wrapText="1"/>
    </xf>
    <xf numFmtId="14" fontId="4" fillId="0" borderId="5" xfId="0" applyNumberFormat="1" applyFont="1" applyBorder="1" applyAlignment="1">
      <alignment horizontal="center" wrapText="1"/>
    </xf>
    <xf numFmtId="14" fontId="4" fillId="0" borderId="6" xfId="0" applyNumberFormat="1" applyFont="1" applyBorder="1" applyAlignment="1">
      <alignment horizontal="center"/>
    </xf>
    <xf numFmtId="1" fontId="4" fillId="0" borderId="6" xfId="0" applyNumberFormat="1" applyFont="1" applyBorder="1"/>
    <xf numFmtId="164" fontId="4" fillId="0" borderId="6" xfId="0" applyNumberFormat="1" applyFont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14" fontId="4" fillId="0" borderId="14" xfId="0" applyNumberFormat="1" applyFont="1" applyBorder="1" applyAlignment="1">
      <alignment horizontal="center" wrapText="1"/>
    </xf>
    <xf numFmtId="14" fontId="4" fillId="0" borderId="7" xfId="0" applyNumberFormat="1" applyFont="1" applyBorder="1" applyAlignment="1">
      <alignment horizontal="center" wrapText="1"/>
    </xf>
    <xf numFmtId="0" fontId="4" fillId="0" borderId="3" xfId="0" applyFont="1" applyFill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center"/>
    </xf>
    <xf numFmtId="49" fontId="4" fillId="0" borderId="2" xfId="0" applyNumberFormat="1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Alignme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/>
    </xf>
    <xf numFmtId="165" fontId="3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1" fontId="4" fillId="0" borderId="0" xfId="0" applyNumberFormat="1" applyFont="1" applyBorder="1" applyAlignment="1">
      <alignment horizontal="left" vertical="top" wrapText="1"/>
    </xf>
    <xf numFmtId="1" fontId="4" fillId="0" borderId="2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top" wrapText="1"/>
    </xf>
    <xf numFmtId="164" fontId="4" fillId="0" borderId="2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</cellXfs>
  <cellStyles count="3">
    <cellStyle name="Normal" xfId="0" builtinId="0"/>
    <cellStyle name="Normal_2004 sonu itibariyle faaliyetler" xfId="1"/>
    <cellStyle name="Normal_BEŞ YILLIK KALKINMA PLAN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187"/>
  <sheetViews>
    <sheetView showGridLines="0" tabSelected="1" zoomScaleNormal="100" zoomScaleSheetLayoutView="100" workbookViewId="0">
      <selection sqref="A1:XFD1"/>
    </sheetView>
  </sheetViews>
  <sheetFormatPr defaultRowHeight="10.5" x14ac:dyDescent="0.15"/>
  <cols>
    <col min="1" max="1" width="23.140625" style="2" customWidth="1"/>
    <col min="2" max="2" width="27" style="2" customWidth="1"/>
    <col min="3" max="3" width="16.85546875" style="2" customWidth="1"/>
    <col min="4" max="4" width="3.140625" style="2" customWidth="1"/>
    <col min="5" max="5" width="35.28515625" style="2" customWidth="1"/>
    <col min="6" max="6" width="16.5703125" style="96" customWidth="1"/>
    <col min="7" max="7" width="17.140625" style="75" customWidth="1"/>
    <col min="8" max="8" width="21.140625" style="76" customWidth="1"/>
    <col min="9" max="9" width="16.85546875" style="107" customWidth="1"/>
    <col min="10" max="10" width="14.42578125" style="107" customWidth="1"/>
    <col min="11" max="11" width="15.85546875" style="75" customWidth="1"/>
    <col min="12" max="12" width="18.140625" style="111" customWidth="1"/>
    <col min="13" max="13" width="28.85546875" style="2" customWidth="1"/>
    <col min="14" max="14" width="18.42578125" style="2" customWidth="1"/>
    <col min="15" max="17" width="9.140625" style="2"/>
    <col min="18" max="18" width="14.85546875" style="2" customWidth="1"/>
    <col min="19" max="16384" width="9.140625" style="2"/>
  </cols>
  <sheetData>
    <row r="1" spans="1:14" ht="15" customHeight="1" x14ac:dyDescent="0.15">
      <c r="A1" s="1" t="s">
        <v>319</v>
      </c>
      <c r="C1" s="1"/>
      <c r="D1" s="1"/>
      <c r="E1" s="3"/>
      <c r="F1" s="119"/>
      <c r="G1" s="18"/>
      <c r="I1" s="98"/>
      <c r="J1" s="108"/>
      <c r="K1" s="18"/>
    </row>
    <row r="2" spans="1:14" ht="15" customHeight="1" thickBot="1" x14ac:dyDescent="0.2">
      <c r="A2" s="5" t="s">
        <v>320</v>
      </c>
      <c r="C2" s="1"/>
      <c r="D2" s="1"/>
      <c r="E2" s="3"/>
      <c r="F2" s="119"/>
      <c r="G2" s="18"/>
      <c r="H2" s="77"/>
      <c r="I2" s="99"/>
      <c r="K2" s="109"/>
    </row>
    <row r="3" spans="1:14" s="8" customFormat="1" ht="38.25" customHeight="1" x14ac:dyDescent="0.2">
      <c r="A3" s="6"/>
      <c r="B3" s="6"/>
      <c r="C3" s="7" t="s">
        <v>313</v>
      </c>
      <c r="D3" s="7"/>
      <c r="E3" s="126" t="s">
        <v>326</v>
      </c>
      <c r="F3" s="127" t="s">
        <v>37</v>
      </c>
      <c r="G3" s="128" t="s">
        <v>36</v>
      </c>
      <c r="H3" s="128" t="s">
        <v>106</v>
      </c>
      <c r="I3" s="167" t="s">
        <v>35</v>
      </c>
      <c r="J3" s="167"/>
      <c r="K3" s="167" t="s">
        <v>304</v>
      </c>
      <c r="L3" s="162" t="s">
        <v>327</v>
      </c>
      <c r="M3" s="6"/>
      <c r="N3" s="6"/>
    </row>
    <row r="4" spans="1:14" ht="18" customHeight="1" x14ac:dyDescent="0.15">
      <c r="A4" s="9"/>
      <c r="B4" s="9"/>
      <c r="C4" s="171" t="s">
        <v>310</v>
      </c>
      <c r="D4" s="124"/>
      <c r="E4" s="173" t="s">
        <v>323</v>
      </c>
      <c r="F4" s="175" t="s">
        <v>34</v>
      </c>
      <c r="G4" s="164" t="s">
        <v>324</v>
      </c>
      <c r="H4" s="129" t="s">
        <v>331</v>
      </c>
      <c r="I4" s="177" t="s">
        <v>33</v>
      </c>
      <c r="J4" s="177"/>
      <c r="K4" s="168"/>
      <c r="L4" s="163"/>
      <c r="M4" s="17"/>
      <c r="N4" s="17"/>
    </row>
    <row r="5" spans="1:14" s="8" customFormat="1" ht="20.100000000000001" customHeight="1" x14ac:dyDescent="0.2">
      <c r="A5" s="10"/>
      <c r="B5" s="10"/>
      <c r="C5" s="171"/>
      <c r="D5" s="124"/>
      <c r="E5" s="173"/>
      <c r="F5" s="175"/>
      <c r="G5" s="164"/>
      <c r="H5" s="164"/>
      <c r="I5" s="130" t="s">
        <v>32</v>
      </c>
      <c r="J5" s="130" t="s">
        <v>330</v>
      </c>
      <c r="K5" s="169" t="s">
        <v>305</v>
      </c>
      <c r="L5" s="164" t="s">
        <v>325</v>
      </c>
      <c r="M5" s="10"/>
      <c r="N5" s="10"/>
    </row>
    <row r="6" spans="1:14" ht="18" customHeight="1" thickBot="1" x14ac:dyDescent="0.2">
      <c r="A6" s="11" t="s">
        <v>314</v>
      </c>
      <c r="B6" s="11"/>
      <c r="C6" s="172"/>
      <c r="D6" s="125"/>
      <c r="E6" s="174"/>
      <c r="F6" s="176"/>
      <c r="G6" s="166"/>
      <c r="H6" s="166"/>
      <c r="I6" s="131" t="s">
        <v>31</v>
      </c>
      <c r="J6" s="131" t="s">
        <v>30</v>
      </c>
      <c r="K6" s="170"/>
      <c r="L6" s="165"/>
      <c r="M6" s="28"/>
      <c r="N6" s="132" t="s">
        <v>307</v>
      </c>
    </row>
    <row r="7" spans="1:14" ht="30" customHeight="1" x14ac:dyDescent="0.15">
      <c r="A7" s="12" t="s">
        <v>115</v>
      </c>
      <c r="B7" s="12" t="s">
        <v>309</v>
      </c>
      <c r="C7" s="13"/>
      <c r="D7" s="13"/>
      <c r="E7" s="133"/>
      <c r="F7" s="120">
        <f>F10+F12+F14+F17+F21+F23+F25+F27+F32+F39+F42+F44+F47+F52+F60+F65+F68+F71+F87+F90+F94+F96+F111+F100+F120+F127+F129+F131+F133+F135+F137+F139+F141</f>
        <v>814762.21000000008</v>
      </c>
      <c r="G7" s="133"/>
      <c r="H7" s="134"/>
      <c r="I7" s="135"/>
      <c r="J7" s="135"/>
      <c r="K7" s="109"/>
      <c r="L7" s="136">
        <f>(L10+L12+L14+L17+L21+L23+L25+L27+L32+L39+L42+L44+L47+L52+L60+L65+L68+L71+L87+L90+L94+L96+L100+L111+L120+L127+L129+L131+L133+L135+L137+L139+L141)</f>
        <v>39</v>
      </c>
      <c r="M7" s="137" t="s">
        <v>308</v>
      </c>
      <c r="N7" s="8" t="s">
        <v>115</v>
      </c>
    </row>
    <row r="8" spans="1:14" ht="15" customHeight="1" x14ac:dyDescent="0.15">
      <c r="A8" s="14" t="s">
        <v>116</v>
      </c>
      <c r="B8" s="15" t="s">
        <v>117</v>
      </c>
      <c r="C8" s="16"/>
      <c r="D8" s="16"/>
      <c r="E8" s="16"/>
      <c r="G8" s="68"/>
      <c r="H8" s="138"/>
      <c r="I8" s="101"/>
      <c r="J8" s="101"/>
      <c r="K8" s="68"/>
      <c r="L8" s="113"/>
      <c r="M8" s="32" t="s">
        <v>117</v>
      </c>
      <c r="N8" s="33" t="s">
        <v>116</v>
      </c>
    </row>
    <row r="9" spans="1:14" ht="15" customHeight="1" x14ac:dyDescent="0.15">
      <c r="A9" s="14" t="s">
        <v>118</v>
      </c>
      <c r="B9" s="15" t="s">
        <v>119</v>
      </c>
      <c r="C9" s="16"/>
      <c r="D9" s="16"/>
      <c r="E9" s="16"/>
      <c r="F9" s="110"/>
      <c r="G9" s="68"/>
      <c r="H9" s="138"/>
      <c r="I9" s="101"/>
      <c r="J9" s="101"/>
      <c r="K9" s="68"/>
      <c r="L9" s="113"/>
      <c r="M9" s="32" t="s">
        <v>119</v>
      </c>
      <c r="N9" s="33" t="s">
        <v>118</v>
      </c>
    </row>
    <row r="10" spans="1:14" ht="15" customHeight="1" x14ac:dyDescent="0.15">
      <c r="A10" s="14" t="s">
        <v>120</v>
      </c>
      <c r="B10" s="15" t="s">
        <v>0</v>
      </c>
      <c r="C10" s="16"/>
      <c r="D10" s="16"/>
      <c r="E10" s="16"/>
      <c r="F10" s="120">
        <f>(F11)</f>
        <v>6087</v>
      </c>
      <c r="G10" s="68"/>
      <c r="H10" s="138"/>
      <c r="I10" s="101"/>
      <c r="J10" s="101"/>
      <c r="K10" s="68"/>
      <c r="L10" s="113">
        <v>1</v>
      </c>
      <c r="M10" s="32" t="s">
        <v>0</v>
      </c>
      <c r="N10" s="33" t="s">
        <v>120</v>
      </c>
    </row>
    <row r="11" spans="1:14" ht="15" customHeight="1" x14ac:dyDescent="0.15">
      <c r="A11" s="17"/>
      <c r="B11" s="17"/>
      <c r="C11" s="18">
        <v>3</v>
      </c>
      <c r="D11" s="18"/>
      <c r="E11" s="37" t="s">
        <v>283</v>
      </c>
      <c r="F11" s="69">
        <v>6087</v>
      </c>
      <c r="G11" s="90">
        <v>38416</v>
      </c>
      <c r="H11" s="80">
        <v>41409</v>
      </c>
      <c r="I11" s="102" t="s">
        <v>98</v>
      </c>
      <c r="J11" s="102" t="s">
        <v>99</v>
      </c>
      <c r="K11" s="69">
        <v>100</v>
      </c>
      <c r="M11" s="38"/>
      <c r="N11" s="17"/>
    </row>
    <row r="12" spans="1:14" ht="15" customHeight="1" x14ac:dyDescent="0.15">
      <c r="A12" s="14" t="s">
        <v>121</v>
      </c>
      <c r="B12" s="15" t="s">
        <v>1</v>
      </c>
      <c r="C12" s="19"/>
      <c r="D12" s="19"/>
      <c r="E12" s="39"/>
      <c r="F12" s="120">
        <f>(F13)</f>
        <v>3155</v>
      </c>
      <c r="G12" s="91"/>
      <c r="H12" s="138"/>
      <c r="I12" s="100"/>
      <c r="J12" s="100"/>
      <c r="K12" s="110"/>
      <c r="L12" s="113">
        <v>1</v>
      </c>
      <c r="M12" s="32" t="s">
        <v>1</v>
      </c>
      <c r="N12" s="33" t="s">
        <v>121</v>
      </c>
    </row>
    <row r="13" spans="1:14" ht="15" customHeight="1" x14ac:dyDescent="0.15">
      <c r="A13" s="17"/>
      <c r="B13" s="17"/>
      <c r="C13" s="18">
        <v>1</v>
      </c>
      <c r="D13" s="18"/>
      <c r="E13" s="37" t="s">
        <v>284</v>
      </c>
      <c r="F13" s="69">
        <v>3155</v>
      </c>
      <c r="G13" s="90">
        <v>39399</v>
      </c>
      <c r="H13" s="80"/>
      <c r="I13" s="102" t="s">
        <v>104</v>
      </c>
      <c r="J13" s="102" t="s">
        <v>105</v>
      </c>
      <c r="K13" s="69">
        <v>30</v>
      </c>
      <c r="M13" s="38"/>
      <c r="N13" s="17"/>
    </row>
    <row r="14" spans="1:14" ht="15" customHeight="1" x14ac:dyDescent="0.15">
      <c r="A14" s="14" t="s">
        <v>122</v>
      </c>
      <c r="B14" s="15" t="s">
        <v>2</v>
      </c>
      <c r="C14" s="19"/>
      <c r="D14" s="19"/>
      <c r="E14" s="39"/>
      <c r="F14" s="120">
        <f>(F15+F16)</f>
        <v>37993</v>
      </c>
      <c r="G14" s="91"/>
      <c r="H14" s="138"/>
      <c r="I14" s="100"/>
      <c r="J14" s="100"/>
      <c r="K14" s="110"/>
      <c r="L14" s="113">
        <v>2</v>
      </c>
      <c r="M14" s="32" t="s">
        <v>2</v>
      </c>
      <c r="N14" s="33" t="s">
        <v>122</v>
      </c>
    </row>
    <row r="15" spans="1:14" ht="15" customHeight="1" x14ac:dyDescent="0.15">
      <c r="A15" s="17"/>
      <c r="B15" s="17"/>
      <c r="C15" s="20">
        <v>3</v>
      </c>
      <c r="D15" s="20"/>
      <c r="E15" s="40" t="s">
        <v>285</v>
      </c>
      <c r="F15" s="70">
        <v>17058</v>
      </c>
      <c r="G15" s="92">
        <v>21758</v>
      </c>
      <c r="H15" s="139"/>
      <c r="I15" s="103" t="s">
        <v>42</v>
      </c>
      <c r="J15" s="103" t="s">
        <v>43</v>
      </c>
      <c r="K15" s="70">
        <v>20</v>
      </c>
      <c r="L15" s="114"/>
      <c r="M15" s="38"/>
      <c r="N15" s="17"/>
    </row>
    <row r="16" spans="1:14" ht="15" customHeight="1" x14ac:dyDescent="0.15">
      <c r="A16" s="21"/>
      <c r="B16" s="21"/>
      <c r="C16" s="22">
        <v>3</v>
      </c>
      <c r="D16" s="22"/>
      <c r="E16" s="41" t="s">
        <v>286</v>
      </c>
      <c r="F16" s="71">
        <v>20935</v>
      </c>
      <c r="G16" s="93">
        <v>34441</v>
      </c>
      <c r="H16" s="82">
        <v>34867</v>
      </c>
      <c r="I16" s="104" t="s">
        <v>74</v>
      </c>
      <c r="J16" s="104" t="s">
        <v>75</v>
      </c>
      <c r="K16" s="71">
        <v>1000</v>
      </c>
      <c r="L16" s="115"/>
      <c r="M16" s="42"/>
      <c r="N16" s="43"/>
    </row>
    <row r="17" spans="1:14" ht="15" customHeight="1" x14ac:dyDescent="0.15">
      <c r="A17" s="14" t="s">
        <v>123</v>
      </c>
      <c r="B17" s="15" t="s">
        <v>3</v>
      </c>
      <c r="C17" s="19"/>
      <c r="D17" s="19"/>
      <c r="E17" s="39"/>
      <c r="F17" s="120">
        <v>13517</v>
      </c>
      <c r="G17" s="91"/>
      <c r="H17" s="138"/>
      <c r="I17" s="100"/>
      <c r="J17" s="100"/>
      <c r="K17" s="110"/>
      <c r="L17" s="113">
        <v>1</v>
      </c>
      <c r="M17" s="32" t="s">
        <v>3</v>
      </c>
      <c r="N17" s="33" t="s">
        <v>123</v>
      </c>
    </row>
    <row r="18" spans="1:14" ht="15" customHeight="1" x14ac:dyDescent="0.15">
      <c r="A18" s="21"/>
      <c r="B18" s="21"/>
      <c r="C18" s="18">
        <v>3</v>
      </c>
      <c r="D18" s="18"/>
      <c r="E18" s="37" t="s">
        <v>332</v>
      </c>
      <c r="F18" s="119" t="s">
        <v>315</v>
      </c>
      <c r="G18" s="90">
        <v>26990</v>
      </c>
      <c r="H18" s="80">
        <v>41446</v>
      </c>
      <c r="I18" s="102" t="s">
        <v>316</v>
      </c>
      <c r="J18" s="102" t="s">
        <v>317</v>
      </c>
      <c r="K18" s="69">
        <v>100</v>
      </c>
      <c r="L18" s="140"/>
      <c r="M18" s="42"/>
      <c r="N18" s="43"/>
    </row>
    <row r="19" spans="1:14" ht="15" customHeight="1" x14ac:dyDescent="0.15">
      <c r="A19" s="21"/>
      <c r="B19" s="21"/>
      <c r="C19" s="22">
        <v>3</v>
      </c>
      <c r="D19" s="22"/>
      <c r="E19" s="41" t="s">
        <v>248</v>
      </c>
      <c r="F19" s="71">
        <v>13517</v>
      </c>
      <c r="G19" s="93">
        <v>35376</v>
      </c>
      <c r="H19" s="82">
        <v>41093</v>
      </c>
      <c r="I19" s="104" t="s">
        <v>90</v>
      </c>
      <c r="J19" s="104" t="s">
        <v>91</v>
      </c>
      <c r="K19" s="71">
        <v>30</v>
      </c>
      <c r="L19" s="115"/>
      <c r="M19" s="42"/>
      <c r="N19" s="43"/>
    </row>
    <row r="20" spans="1:14" ht="15" customHeight="1" x14ac:dyDescent="0.15">
      <c r="A20" s="14" t="s">
        <v>124</v>
      </c>
      <c r="B20" s="15" t="s">
        <v>125</v>
      </c>
      <c r="C20" s="16"/>
      <c r="D20" s="16"/>
      <c r="E20" s="16"/>
      <c r="F20" s="110"/>
      <c r="G20" s="68"/>
      <c r="H20" s="138"/>
      <c r="I20" s="68"/>
      <c r="J20" s="68"/>
      <c r="K20" s="68"/>
      <c r="L20" s="113"/>
      <c r="M20" s="32" t="s">
        <v>125</v>
      </c>
      <c r="N20" s="33" t="s">
        <v>124</v>
      </c>
    </row>
    <row r="21" spans="1:14" ht="15" customHeight="1" x14ac:dyDescent="0.15">
      <c r="A21" s="14" t="s">
        <v>126</v>
      </c>
      <c r="B21" s="15" t="s">
        <v>29</v>
      </c>
      <c r="C21" s="16"/>
      <c r="D21" s="16"/>
      <c r="E21" s="16"/>
      <c r="F21" s="120">
        <f>(F22)</f>
        <v>27598</v>
      </c>
      <c r="G21" s="68"/>
      <c r="H21" s="138"/>
      <c r="I21" s="68"/>
      <c r="J21" s="68"/>
      <c r="K21" s="68"/>
      <c r="L21" s="113">
        <v>1</v>
      </c>
      <c r="M21" s="32" t="s">
        <v>29</v>
      </c>
      <c r="N21" s="33" t="s">
        <v>126</v>
      </c>
    </row>
    <row r="22" spans="1:14" ht="15" customHeight="1" x14ac:dyDescent="0.15">
      <c r="A22" s="17"/>
      <c r="B22" s="17"/>
      <c r="C22" s="18">
        <v>4</v>
      </c>
      <c r="D22" s="18"/>
      <c r="E22" s="37" t="s">
        <v>249</v>
      </c>
      <c r="F22" s="69">
        <v>27598</v>
      </c>
      <c r="G22" s="90">
        <v>24246</v>
      </c>
      <c r="H22" s="80">
        <v>39744</v>
      </c>
      <c r="I22" s="102" t="s">
        <v>50</v>
      </c>
      <c r="J22" s="102" t="s">
        <v>51</v>
      </c>
      <c r="K22" s="73">
        <v>500</v>
      </c>
      <c r="M22" s="38"/>
      <c r="N22" s="17"/>
    </row>
    <row r="23" spans="1:14" ht="15" customHeight="1" x14ac:dyDescent="0.15">
      <c r="A23" s="14" t="s">
        <v>127</v>
      </c>
      <c r="B23" s="15" t="s">
        <v>4</v>
      </c>
      <c r="C23" s="19"/>
      <c r="D23" s="19"/>
      <c r="E23" s="39"/>
      <c r="F23" s="120">
        <f>(F24)</f>
        <v>9429</v>
      </c>
      <c r="G23" s="91"/>
      <c r="H23" s="138"/>
      <c r="I23" s="100"/>
      <c r="J23" s="100"/>
      <c r="K23" s="67"/>
      <c r="L23" s="113">
        <v>1</v>
      </c>
      <c r="M23" s="32" t="s">
        <v>4</v>
      </c>
      <c r="N23" s="33" t="s">
        <v>127</v>
      </c>
    </row>
    <row r="24" spans="1:14" ht="15" customHeight="1" x14ac:dyDescent="0.15">
      <c r="A24" s="17"/>
      <c r="B24" s="17"/>
      <c r="C24" s="18">
        <v>5</v>
      </c>
      <c r="D24" s="18"/>
      <c r="E24" s="37" t="s">
        <v>250</v>
      </c>
      <c r="F24" s="69">
        <v>9429</v>
      </c>
      <c r="G24" s="90">
        <v>35906</v>
      </c>
      <c r="H24" s="141">
        <v>39980</v>
      </c>
      <c r="I24" s="102" t="s">
        <v>84</v>
      </c>
      <c r="J24" s="102" t="s">
        <v>85</v>
      </c>
      <c r="K24" s="69">
        <v>1600.1664257800001</v>
      </c>
      <c r="M24" s="38"/>
      <c r="N24" s="17"/>
    </row>
    <row r="25" spans="1:14" ht="15" customHeight="1" x14ac:dyDescent="0.15">
      <c r="A25" s="14" t="s">
        <v>128</v>
      </c>
      <c r="B25" s="15" t="s">
        <v>5</v>
      </c>
      <c r="C25" s="19"/>
      <c r="D25" s="19"/>
      <c r="E25" s="39"/>
      <c r="F25" s="120">
        <f>(F26)</f>
        <v>29206</v>
      </c>
      <c r="G25" s="91"/>
      <c r="H25" s="138"/>
      <c r="I25" s="100"/>
      <c r="J25" s="100"/>
      <c r="K25" s="110"/>
      <c r="L25" s="113">
        <v>1</v>
      </c>
      <c r="M25" s="32" t="s">
        <v>5</v>
      </c>
      <c r="N25" s="33" t="s">
        <v>128</v>
      </c>
    </row>
    <row r="26" spans="1:14" ht="15" customHeight="1" x14ac:dyDescent="0.15">
      <c r="A26" s="17"/>
      <c r="B26" s="17"/>
      <c r="C26" s="18">
        <v>4</v>
      </c>
      <c r="D26" s="18"/>
      <c r="E26" s="37" t="s">
        <v>251</v>
      </c>
      <c r="F26" s="69">
        <v>29206</v>
      </c>
      <c r="G26" s="90">
        <v>35132</v>
      </c>
      <c r="H26" s="80">
        <v>41878</v>
      </c>
      <c r="I26" s="102" t="s">
        <v>109</v>
      </c>
      <c r="J26" s="102" t="s">
        <v>110</v>
      </c>
      <c r="K26" s="69">
        <v>300</v>
      </c>
      <c r="M26" s="38"/>
      <c r="N26" s="17"/>
    </row>
    <row r="27" spans="1:14" ht="15" customHeight="1" x14ac:dyDescent="0.15">
      <c r="A27" s="14" t="s">
        <v>129</v>
      </c>
      <c r="B27" s="15" t="s">
        <v>6</v>
      </c>
      <c r="C27" s="19"/>
      <c r="D27" s="19"/>
      <c r="E27" s="39"/>
      <c r="F27" s="120">
        <f>(F28)</f>
        <v>6801.03</v>
      </c>
      <c r="G27" s="91"/>
      <c r="H27" s="138"/>
      <c r="I27" s="100"/>
      <c r="J27" s="100"/>
      <c r="K27" s="110"/>
      <c r="L27" s="113">
        <v>1</v>
      </c>
      <c r="M27" s="32" t="s">
        <v>6</v>
      </c>
      <c r="N27" s="33" t="s">
        <v>129</v>
      </c>
    </row>
    <row r="28" spans="1:14" ht="15" customHeight="1" x14ac:dyDescent="0.15">
      <c r="A28" s="17"/>
      <c r="B28" s="17"/>
      <c r="C28" s="18">
        <v>4</v>
      </c>
      <c r="D28" s="18"/>
      <c r="E28" s="37" t="s">
        <v>252</v>
      </c>
      <c r="F28" s="69">
        <v>6801.03</v>
      </c>
      <c r="G28" s="90">
        <v>24950</v>
      </c>
      <c r="H28" s="80">
        <v>25711</v>
      </c>
      <c r="I28" s="102" t="s">
        <v>52</v>
      </c>
      <c r="J28" s="102" t="s">
        <v>53</v>
      </c>
      <c r="K28" s="69">
        <v>1300</v>
      </c>
      <c r="M28" s="38"/>
      <c r="N28" s="17"/>
    </row>
    <row r="29" spans="1:14" ht="15" customHeight="1" x14ac:dyDescent="0.15">
      <c r="A29" s="14" t="s">
        <v>130</v>
      </c>
      <c r="B29" s="15" t="s">
        <v>7</v>
      </c>
      <c r="C29" s="23"/>
      <c r="D29" s="23"/>
      <c r="E29" s="29"/>
      <c r="F29" s="67"/>
      <c r="G29" s="89"/>
      <c r="H29" s="142"/>
      <c r="I29" s="100"/>
      <c r="J29" s="100"/>
      <c r="K29" s="67"/>
      <c r="L29" s="113"/>
      <c r="M29" s="32" t="s">
        <v>7</v>
      </c>
      <c r="N29" s="33" t="s">
        <v>130</v>
      </c>
    </row>
    <row r="30" spans="1:14" ht="15" customHeight="1" x14ac:dyDescent="0.15">
      <c r="A30" s="14" t="s">
        <v>131</v>
      </c>
      <c r="B30" s="15" t="s">
        <v>132</v>
      </c>
      <c r="C30" s="24"/>
      <c r="D30" s="24"/>
      <c r="E30" s="24"/>
      <c r="F30" s="67"/>
      <c r="G30" s="34"/>
      <c r="H30" s="142"/>
      <c r="I30" s="100"/>
      <c r="J30" s="100"/>
      <c r="K30" s="34"/>
      <c r="L30" s="113"/>
      <c r="M30" s="32" t="s">
        <v>132</v>
      </c>
      <c r="N30" s="33" t="s">
        <v>131</v>
      </c>
    </row>
    <row r="31" spans="1:14" ht="15" customHeight="1" x14ac:dyDescent="0.15">
      <c r="A31" s="14" t="s">
        <v>133</v>
      </c>
      <c r="B31" s="15" t="s">
        <v>134</v>
      </c>
      <c r="C31" s="24"/>
      <c r="D31" s="24"/>
      <c r="E31" s="24"/>
      <c r="F31" s="67"/>
      <c r="G31" s="34"/>
      <c r="H31" s="142"/>
      <c r="I31" s="100"/>
      <c r="J31" s="100"/>
      <c r="K31" s="34"/>
      <c r="L31" s="113"/>
      <c r="M31" s="32" t="s">
        <v>134</v>
      </c>
      <c r="N31" s="33" t="s">
        <v>133</v>
      </c>
    </row>
    <row r="32" spans="1:14" ht="15" customHeight="1" x14ac:dyDescent="0.15">
      <c r="A32" s="14" t="s">
        <v>135</v>
      </c>
      <c r="B32" s="15" t="s">
        <v>8</v>
      </c>
      <c r="C32" s="24"/>
      <c r="D32" s="24"/>
      <c r="E32" s="24"/>
      <c r="F32" s="122">
        <f>(F33)</f>
        <v>13024</v>
      </c>
      <c r="G32" s="34"/>
      <c r="H32" s="142"/>
      <c r="I32" s="100"/>
      <c r="J32" s="100"/>
      <c r="K32" s="34"/>
      <c r="L32" s="113">
        <v>1</v>
      </c>
      <c r="M32" s="32" t="s">
        <v>8</v>
      </c>
      <c r="N32" s="33" t="s">
        <v>135</v>
      </c>
    </row>
    <row r="33" spans="1:14" ht="15" customHeight="1" x14ac:dyDescent="0.15">
      <c r="A33" s="17"/>
      <c r="B33" s="17"/>
      <c r="C33" s="18">
        <v>2</v>
      </c>
      <c r="D33" s="18"/>
      <c r="E33" s="37" t="s">
        <v>254</v>
      </c>
      <c r="F33" s="69">
        <v>13024</v>
      </c>
      <c r="G33" s="90">
        <v>22544</v>
      </c>
      <c r="H33" s="141">
        <v>40157</v>
      </c>
      <c r="I33" s="102" t="s">
        <v>46</v>
      </c>
      <c r="J33" s="102" t="s">
        <v>47</v>
      </c>
      <c r="K33" s="69">
        <v>1900</v>
      </c>
      <c r="M33" s="38"/>
      <c r="N33" s="17"/>
    </row>
    <row r="34" spans="1:14" ht="15" customHeight="1" x14ac:dyDescent="0.15">
      <c r="A34" s="14" t="s">
        <v>136</v>
      </c>
      <c r="B34" s="15" t="s">
        <v>137</v>
      </c>
      <c r="C34" s="16"/>
      <c r="D34" s="16"/>
      <c r="E34" s="16"/>
      <c r="F34" s="110"/>
      <c r="G34" s="68"/>
      <c r="H34" s="138"/>
      <c r="I34" s="101"/>
      <c r="J34" s="101"/>
      <c r="K34" s="68"/>
      <c r="L34" s="113"/>
      <c r="M34" s="32" t="s">
        <v>137</v>
      </c>
      <c r="N34" s="33" t="s">
        <v>136</v>
      </c>
    </row>
    <row r="35" spans="1:14" ht="15" customHeight="1" x14ac:dyDescent="0.15">
      <c r="A35" s="14" t="s">
        <v>138</v>
      </c>
      <c r="B35" s="15" t="s">
        <v>139</v>
      </c>
      <c r="C35" s="16"/>
      <c r="D35" s="16"/>
      <c r="E35" s="16"/>
      <c r="F35" s="110"/>
      <c r="G35" s="68"/>
      <c r="H35" s="138"/>
      <c r="I35" s="101"/>
      <c r="J35" s="101"/>
      <c r="K35" s="68"/>
      <c r="L35" s="113"/>
      <c r="M35" s="32" t="s">
        <v>139</v>
      </c>
      <c r="N35" s="33" t="s">
        <v>138</v>
      </c>
    </row>
    <row r="36" spans="1:14" ht="15" customHeight="1" x14ac:dyDescent="0.15">
      <c r="A36" s="14" t="s">
        <v>140</v>
      </c>
      <c r="B36" s="15" t="s">
        <v>141</v>
      </c>
      <c r="C36" s="16"/>
      <c r="D36" s="16"/>
      <c r="E36" s="16"/>
      <c r="F36" s="110"/>
      <c r="G36" s="68"/>
      <c r="H36" s="138"/>
      <c r="I36" s="101"/>
      <c r="J36" s="101"/>
      <c r="K36" s="68"/>
      <c r="L36" s="113"/>
      <c r="M36" s="32" t="s">
        <v>141</v>
      </c>
      <c r="N36" s="33" t="s">
        <v>140</v>
      </c>
    </row>
    <row r="37" spans="1:14" ht="15" customHeight="1" x14ac:dyDescent="0.15">
      <c r="A37" s="14" t="s">
        <v>142</v>
      </c>
      <c r="B37" s="15" t="s">
        <v>143</v>
      </c>
      <c r="C37" s="16"/>
      <c r="D37" s="16"/>
      <c r="E37" s="16"/>
      <c r="F37" s="110"/>
      <c r="G37" s="68"/>
      <c r="H37" s="138"/>
      <c r="I37" s="101"/>
      <c r="J37" s="101"/>
      <c r="K37" s="68"/>
      <c r="L37" s="113"/>
      <c r="M37" s="32" t="s">
        <v>143</v>
      </c>
      <c r="N37" s="33" t="s">
        <v>142</v>
      </c>
    </row>
    <row r="38" spans="1:14" ht="15" customHeight="1" x14ac:dyDescent="0.15">
      <c r="A38" s="14" t="s">
        <v>144</v>
      </c>
      <c r="B38" s="15" t="s">
        <v>145</v>
      </c>
      <c r="C38" s="16"/>
      <c r="D38" s="16"/>
      <c r="E38" s="16"/>
      <c r="F38" s="110"/>
      <c r="G38" s="68"/>
      <c r="H38" s="138"/>
      <c r="I38" s="101"/>
      <c r="J38" s="101"/>
      <c r="K38" s="68"/>
      <c r="L38" s="113"/>
      <c r="M38" s="32" t="s">
        <v>145</v>
      </c>
      <c r="N38" s="33" t="s">
        <v>144</v>
      </c>
    </row>
    <row r="39" spans="1:14" ht="15" customHeight="1" x14ac:dyDescent="0.15">
      <c r="A39" s="14" t="s">
        <v>146</v>
      </c>
      <c r="B39" s="15" t="s">
        <v>9</v>
      </c>
      <c r="C39" s="16"/>
      <c r="D39" s="16"/>
      <c r="E39" s="16"/>
      <c r="F39" s="120">
        <f>(F40)</f>
        <v>1623</v>
      </c>
      <c r="G39" s="68"/>
      <c r="H39" s="138"/>
      <c r="I39" s="101"/>
      <c r="J39" s="101"/>
      <c r="K39" s="68"/>
      <c r="L39" s="113">
        <v>1</v>
      </c>
      <c r="M39" s="32" t="s">
        <v>9</v>
      </c>
      <c r="N39" s="33" t="s">
        <v>146</v>
      </c>
    </row>
    <row r="40" spans="1:14" ht="15" customHeight="1" x14ac:dyDescent="0.15">
      <c r="A40" s="17"/>
      <c r="B40" s="17"/>
      <c r="C40" s="18">
        <v>9</v>
      </c>
      <c r="D40" s="18"/>
      <c r="E40" s="37" t="s">
        <v>255</v>
      </c>
      <c r="F40" s="69">
        <v>1623</v>
      </c>
      <c r="G40" s="90">
        <v>23861</v>
      </c>
      <c r="H40" s="80"/>
      <c r="I40" s="102" t="s">
        <v>48</v>
      </c>
      <c r="J40" s="102" t="s">
        <v>49</v>
      </c>
      <c r="K40" s="69">
        <v>900</v>
      </c>
      <c r="M40" s="38"/>
      <c r="N40" s="17"/>
    </row>
    <row r="41" spans="1:14" ht="15" customHeight="1" x14ac:dyDescent="0.15">
      <c r="A41" s="14" t="s">
        <v>147</v>
      </c>
      <c r="B41" s="15" t="s">
        <v>148</v>
      </c>
      <c r="C41" s="16"/>
      <c r="D41" s="16"/>
      <c r="E41" s="16"/>
      <c r="F41" s="110"/>
      <c r="G41" s="68"/>
      <c r="H41" s="138"/>
      <c r="I41" s="101"/>
      <c r="J41" s="101"/>
      <c r="K41" s="68"/>
      <c r="L41" s="113"/>
      <c r="M41" s="32" t="s">
        <v>148</v>
      </c>
      <c r="N41" s="33" t="s">
        <v>147</v>
      </c>
    </row>
    <row r="42" spans="1:14" ht="15" customHeight="1" x14ac:dyDescent="0.15">
      <c r="A42" s="14" t="s">
        <v>149</v>
      </c>
      <c r="B42" s="15" t="s">
        <v>10</v>
      </c>
      <c r="C42" s="16"/>
      <c r="D42" s="16"/>
      <c r="E42" s="16"/>
      <c r="F42" s="120">
        <f>(F43)</f>
        <v>1187</v>
      </c>
      <c r="G42" s="68"/>
      <c r="H42" s="138"/>
      <c r="I42" s="101"/>
      <c r="J42" s="101"/>
      <c r="K42" s="68"/>
      <c r="L42" s="113">
        <v>1</v>
      </c>
      <c r="M42" s="32" t="s">
        <v>10</v>
      </c>
      <c r="N42" s="33" t="s">
        <v>149</v>
      </c>
    </row>
    <row r="43" spans="1:14" ht="15" customHeight="1" x14ac:dyDescent="0.15">
      <c r="A43" s="17"/>
      <c r="B43" s="17"/>
      <c r="C43" s="18">
        <v>9</v>
      </c>
      <c r="D43" s="18"/>
      <c r="E43" s="37" t="s">
        <v>256</v>
      </c>
      <c r="F43" s="69">
        <v>1187</v>
      </c>
      <c r="G43" s="90">
        <v>21600</v>
      </c>
      <c r="H43" s="80">
        <v>39766</v>
      </c>
      <c r="I43" s="102" t="s">
        <v>44</v>
      </c>
      <c r="J43" s="102" t="s">
        <v>45</v>
      </c>
      <c r="K43" s="69">
        <v>1400</v>
      </c>
      <c r="M43" s="38"/>
      <c r="N43" s="17"/>
    </row>
    <row r="44" spans="1:14" ht="15" customHeight="1" x14ac:dyDescent="0.15">
      <c r="A44" s="14" t="s">
        <v>150</v>
      </c>
      <c r="B44" s="15" t="s">
        <v>11</v>
      </c>
      <c r="C44" s="19"/>
      <c r="D44" s="19"/>
      <c r="E44" s="39"/>
      <c r="F44" s="120">
        <f>(F45)</f>
        <v>86855</v>
      </c>
      <c r="G44" s="91"/>
      <c r="H44" s="138"/>
      <c r="I44" s="100"/>
      <c r="J44" s="100"/>
      <c r="K44" s="110"/>
      <c r="L44" s="113">
        <v>1</v>
      </c>
      <c r="M44" s="32" t="s">
        <v>11</v>
      </c>
      <c r="N44" s="33" t="s">
        <v>150</v>
      </c>
    </row>
    <row r="45" spans="1:14" ht="15" customHeight="1" x14ac:dyDescent="0.15">
      <c r="A45" s="17"/>
      <c r="B45" s="17"/>
      <c r="C45" s="18">
        <v>8</v>
      </c>
      <c r="D45" s="18"/>
      <c r="E45" s="37" t="s">
        <v>257</v>
      </c>
      <c r="F45" s="69">
        <v>86855</v>
      </c>
      <c r="G45" s="90">
        <v>33980</v>
      </c>
      <c r="H45" s="80">
        <v>39714</v>
      </c>
      <c r="I45" s="102" t="s">
        <v>113</v>
      </c>
      <c r="J45" s="102" t="s">
        <v>114</v>
      </c>
      <c r="K45" s="69">
        <v>1300</v>
      </c>
      <c r="M45" s="38"/>
      <c r="N45" s="17"/>
    </row>
    <row r="46" spans="1:14" ht="15" customHeight="1" x14ac:dyDescent="0.15">
      <c r="A46" s="14" t="s">
        <v>151</v>
      </c>
      <c r="B46" s="15" t="s">
        <v>152</v>
      </c>
      <c r="C46" s="16"/>
      <c r="D46" s="16"/>
      <c r="E46" s="16"/>
      <c r="F46" s="110"/>
      <c r="G46" s="68"/>
      <c r="H46" s="138"/>
      <c r="I46" s="101"/>
      <c r="J46" s="101"/>
      <c r="K46" s="68"/>
      <c r="L46" s="113"/>
      <c r="M46" s="32" t="s">
        <v>152</v>
      </c>
      <c r="N46" s="33" t="s">
        <v>151</v>
      </c>
    </row>
    <row r="47" spans="1:14" ht="15" customHeight="1" x14ac:dyDescent="0.15">
      <c r="A47" s="14" t="s">
        <v>153</v>
      </c>
      <c r="B47" s="15" t="s">
        <v>12</v>
      </c>
      <c r="C47" s="16"/>
      <c r="D47" s="16"/>
      <c r="E47" s="16"/>
      <c r="F47" s="120">
        <f>(F48+F49+F50+F51)</f>
        <v>74731.88</v>
      </c>
      <c r="G47" s="68"/>
      <c r="H47" s="143"/>
      <c r="I47" s="101"/>
      <c r="J47" s="101"/>
      <c r="K47" s="68"/>
      <c r="L47" s="113">
        <v>4</v>
      </c>
      <c r="M47" s="32" t="s">
        <v>12</v>
      </c>
      <c r="N47" s="33" t="s">
        <v>153</v>
      </c>
    </row>
    <row r="48" spans="1:14" ht="15" customHeight="1" x14ac:dyDescent="0.15">
      <c r="A48" s="17"/>
      <c r="B48" s="17"/>
      <c r="C48" s="20">
        <v>6</v>
      </c>
      <c r="D48" s="20"/>
      <c r="E48" s="40" t="s">
        <v>258</v>
      </c>
      <c r="F48" s="70">
        <v>6700</v>
      </c>
      <c r="G48" s="92">
        <v>25875</v>
      </c>
      <c r="H48" s="144">
        <v>25345</v>
      </c>
      <c r="I48" s="103" t="s">
        <v>54</v>
      </c>
      <c r="J48" s="103" t="s">
        <v>55</v>
      </c>
      <c r="K48" s="70">
        <v>800</v>
      </c>
      <c r="L48" s="114"/>
      <c r="M48" s="38"/>
      <c r="N48" s="17"/>
    </row>
    <row r="49" spans="1:14" ht="15" customHeight="1" x14ac:dyDescent="0.15">
      <c r="A49" s="21"/>
      <c r="B49" s="21"/>
      <c r="C49" s="25">
        <v>6</v>
      </c>
      <c r="D49" s="25"/>
      <c r="E49" s="145" t="s">
        <v>259</v>
      </c>
      <c r="F49" s="146">
        <v>31165.88</v>
      </c>
      <c r="G49" s="144">
        <v>26374</v>
      </c>
      <c r="H49" s="144">
        <v>40268</v>
      </c>
      <c r="I49" s="147" t="s">
        <v>60</v>
      </c>
      <c r="J49" s="147" t="s">
        <v>61</v>
      </c>
      <c r="K49" s="146">
        <v>400</v>
      </c>
      <c r="L49" s="148"/>
      <c r="M49" s="42"/>
      <c r="N49" s="43"/>
    </row>
    <row r="50" spans="1:14" ht="15" customHeight="1" x14ac:dyDescent="0.15">
      <c r="A50" s="21"/>
      <c r="B50" s="21"/>
      <c r="C50" s="25">
        <v>6</v>
      </c>
      <c r="D50" s="25"/>
      <c r="E50" s="145" t="s">
        <v>260</v>
      </c>
      <c r="F50" s="146">
        <v>35719</v>
      </c>
      <c r="G50" s="144">
        <v>27010</v>
      </c>
      <c r="H50" s="90">
        <v>41789</v>
      </c>
      <c r="I50" s="147" t="s">
        <v>62</v>
      </c>
      <c r="J50" s="147" t="s">
        <v>63</v>
      </c>
      <c r="K50" s="146">
        <v>1000</v>
      </c>
      <c r="L50" s="148"/>
      <c r="M50" s="42"/>
      <c r="N50" s="43"/>
    </row>
    <row r="51" spans="1:14" ht="15" customHeight="1" x14ac:dyDescent="0.15">
      <c r="A51" s="21"/>
      <c r="B51" s="21"/>
      <c r="C51" s="22">
        <v>6</v>
      </c>
      <c r="D51" s="22"/>
      <c r="E51" s="41" t="s">
        <v>261</v>
      </c>
      <c r="F51" s="71">
        <v>1147</v>
      </c>
      <c r="G51" s="93">
        <v>34577</v>
      </c>
      <c r="H51" s="149" t="s">
        <v>312</v>
      </c>
      <c r="I51" s="104" t="s">
        <v>76</v>
      </c>
      <c r="J51" s="104" t="s">
        <v>77</v>
      </c>
      <c r="K51" s="71">
        <v>900</v>
      </c>
      <c r="L51" s="115"/>
      <c r="M51" s="42"/>
      <c r="N51" s="43"/>
    </row>
    <row r="52" spans="1:14" ht="15" customHeight="1" x14ac:dyDescent="0.15">
      <c r="A52" s="14" t="s">
        <v>154</v>
      </c>
      <c r="B52" s="15" t="s">
        <v>13</v>
      </c>
      <c r="C52" s="23"/>
      <c r="D52" s="23"/>
      <c r="E52" s="29"/>
      <c r="F52" s="122">
        <f>(F53+F54)</f>
        <v>61657</v>
      </c>
      <c r="G52" s="89"/>
      <c r="H52" s="142"/>
      <c r="I52" s="100"/>
      <c r="J52" s="100"/>
      <c r="K52" s="67"/>
      <c r="L52" s="112">
        <v>2</v>
      </c>
      <c r="M52" s="32" t="s">
        <v>13</v>
      </c>
      <c r="N52" s="33" t="s">
        <v>154</v>
      </c>
    </row>
    <row r="53" spans="1:14" s="26" customFormat="1" ht="15" customHeight="1" x14ac:dyDescent="0.15">
      <c r="A53" s="17"/>
      <c r="B53" s="17"/>
      <c r="C53" s="20">
        <v>6</v>
      </c>
      <c r="D53" s="20"/>
      <c r="E53" s="40" t="s">
        <v>263</v>
      </c>
      <c r="F53" s="70">
        <v>6551</v>
      </c>
      <c r="G53" s="92">
        <v>25875</v>
      </c>
      <c r="H53" s="150">
        <v>25875</v>
      </c>
      <c r="I53" s="103" t="s">
        <v>56</v>
      </c>
      <c r="J53" s="103" t="s">
        <v>57</v>
      </c>
      <c r="K53" s="70">
        <v>1000</v>
      </c>
      <c r="L53" s="114"/>
      <c r="M53" s="38"/>
      <c r="N53" s="17"/>
    </row>
    <row r="54" spans="1:14" ht="15" customHeight="1" x14ac:dyDescent="0.15">
      <c r="A54" s="21"/>
      <c r="B54" s="21"/>
      <c r="C54" s="22">
        <v>6</v>
      </c>
      <c r="D54" s="22"/>
      <c r="E54" s="41" t="s">
        <v>264</v>
      </c>
      <c r="F54" s="71">
        <v>55106</v>
      </c>
      <c r="G54" s="93">
        <v>25332</v>
      </c>
      <c r="H54" s="82">
        <v>40803</v>
      </c>
      <c r="I54" s="104" t="s">
        <v>72</v>
      </c>
      <c r="J54" s="104" t="s">
        <v>73</v>
      </c>
      <c r="K54" s="71">
        <v>1500</v>
      </c>
      <c r="L54" s="115"/>
      <c r="M54" s="42"/>
      <c r="N54" s="43"/>
    </row>
    <row r="55" spans="1:14" ht="15" customHeight="1" x14ac:dyDescent="0.15">
      <c r="A55" s="14" t="s">
        <v>155</v>
      </c>
      <c r="B55" s="15" t="s">
        <v>156</v>
      </c>
      <c r="C55" s="16"/>
      <c r="D55" s="16"/>
      <c r="E55" s="16"/>
      <c r="F55" s="110"/>
      <c r="G55" s="68"/>
      <c r="H55" s="138"/>
      <c r="I55" s="101"/>
      <c r="J55" s="101"/>
      <c r="K55" s="68"/>
      <c r="L55" s="113"/>
      <c r="M55" s="32" t="s">
        <v>156</v>
      </c>
      <c r="N55" s="33" t="s">
        <v>155</v>
      </c>
    </row>
    <row r="56" spans="1:14" ht="15" customHeight="1" x14ac:dyDescent="0.15">
      <c r="A56" s="14" t="s">
        <v>157</v>
      </c>
      <c r="B56" s="15" t="s">
        <v>158</v>
      </c>
      <c r="C56" s="23"/>
      <c r="D56" s="23"/>
      <c r="E56" s="29"/>
      <c r="F56" s="67"/>
      <c r="G56" s="89"/>
      <c r="H56" s="142"/>
      <c r="I56" s="100"/>
      <c r="J56" s="100"/>
      <c r="K56" s="67"/>
      <c r="L56" s="112"/>
      <c r="M56" s="32" t="s">
        <v>158</v>
      </c>
      <c r="N56" s="33" t="s">
        <v>157</v>
      </c>
    </row>
    <row r="57" spans="1:14" s="26" customFormat="1" ht="15" customHeight="1" x14ac:dyDescent="0.15">
      <c r="A57" s="14" t="s">
        <v>159</v>
      </c>
      <c r="B57" s="15" t="s">
        <v>160</v>
      </c>
      <c r="C57" s="16"/>
      <c r="D57" s="16"/>
      <c r="E57" s="16"/>
      <c r="F57" s="110"/>
      <c r="G57" s="68"/>
      <c r="H57" s="138"/>
      <c r="I57" s="101"/>
      <c r="J57" s="101"/>
      <c r="K57" s="68"/>
      <c r="L57" s="113"/>
      <c r="M57" s="32" t="s">
        <v>160</v>
      </c>
      <c r="N57" s="33" t="s">
        <v>159</v>
      </c>
    </row>
    <row r="58" spans="1:14" ht="15" customHeight="1" x14ac:dyDescent="0.15">
      <c r="A58" s="14" t="s">
        <v>161</v>
      </c>
      <c r="B58" s="15" t="s">
        <v>162</v>
      </c>
      <c r="C58" s="16"/>
      <c r="D58" s="16"/>
      <c r="E58" s="16"/>
      <c r="F58" s="110"/>
      <c r="G58" s="68"/>
      <c r="H58" s="138"/>
      <c r="I58" s="101"/>
      <c r="J58" s="101"/>
      <c r="K58" s="68"/>
      <c r="L58" s="113"/>
      <c r="M58" s="32" t="s">
        <v>162</v>
      </c>
      <c r="N58" s="33" t="s">
        <v>161</v>
      </c>
    </row>
    <row r="59" spans="1:14" ht="15" customHeight="1" x14ac:dyDescent="0.15">
      <c r="A59" s="14" t="s">
        <v>163</v>
      </c>
      <c r="B59" s="27" t="s">
        <v>164</v>
      </c>
      <c r="C59" s="16"/>
      <c r="D59" s="16"/>
      <c r="E59" s="16"/>
      <c r="F59" s="110"/>
      <c r="G59" s="68"/>
      <c r="H59" s="138"/>
      <c r="I59" s="101"/>
      <c r="J59" s="101"/>
      <c r="K59" s="68"/>
      <c r="L59" s="113"/>
      <c r="M59" s="151" t="s">
        <v>164</v>
      </c>
      <c r="N59" s="33" t="s">
        <v>163</v>
      </c>
    </row>
    <row r="60" spans="1:14" ht="15" customHeight="1" x14ac:dyDescent="0.15">
      <c r="A60" s="14" t="s">
        <v>165</v>
      </c>
      <c r="B60" s="15" t="s">
        <v>20</v>
      </c>
      <c r="C60" s="16"/>
      <c r="D60" s="16"/>
      <c r="E60" s="16"/>
      <c r="F60" s="120">
        <f>(F61)</f>
        <v>4142.91</v>
      </c>
      <c r="G60" s="68"/>
      <c r="H60" s="138"/>
      <c r="I60" s="101"/>
      <c r="J60" s="101"/>
      <c r="K60" s="68"/>
      <c r="L60" s="113">
        <v>1</v>
      </c>
      <c r="M60" s="32" t="s">
        <v>20</v>
      </c>
      <c r="N60" s="33" t="s">
        <v>165</v>
      </c>
    </row>
    <row r="61" spans="1:14" ht="15" customHeight="1" x14ac:dyDescent="0.15">
      <c r="A61" s="17"/>
      <c r="B61" s="17"/>
      <c r="C61" s="18">
        <v>7</v>
      </c>
      <c r="D61" s="18"/>
      <c r="E61" s="37" t="s">
        <v>265</v>
      </c>
      <c r="F61" s="69">
        <v>4142.91</v>
      </c>
      <c r="G61" s="90">
        <v>21334</v>
      </c>
      <c r="H61" s="86"/>
      <c r="I61" s="102" t="s">
        <v>40</v>
      </c>
      <c r="J61" s="102" t="s">
        <v>41</v>
      </c>
      <c r="K61" s="69">
        <v>200</v>
      </c>
      <c r="M61" s="38"/>
      <c r="N61" s="17"/>
    </row>
    <row r="62" spans="1:14" ht="15" customHeight="1" x14ac:dyDescent="0.15">
      <c r="A62" s="14" t="s">
        <v>166</v>
      </c>
      <c r="B62" s="15" t="s">
        <v>167</v>
      </c>
      <c r="C62" s="16"/>
      <c r="D62" s="16"/>
      <c r="E62" s="16"/>
      <c r="F62" s="110"/>
      <c r="G62" s="68"/>
      <c r="H62" s="138"/>
      <c r="I62" s="101"/>
      <c r="J62" s="101"/>
      <c r="K62" s="68"/>
      <c r="L62" s="113"/>
      <c r="M62" s="32" t="s">
        <v>167</v>
      </c>
      <c r="N62" s="33" t="s">
        <v>166</v>
      </c>
    </row>
    <row r="63" spans="1:14" ht="15" customHeight="1" x14ac:dyDescent="0.15">
      <c r="A63" s="14" t="s">
        <v>168</v>
      </c>
      <c r="B63" s="15" t="s">
        <v>169</v>
      </c>
      <c r="C63" s="16"/>
      <c r="D63" s="16"/>
      <c r="E63" s="16"/>
      <c r="F63" s="110"/>
      <c r="G63" s="68"/>
      <c r="H63" s="138"/>
      <c r="I63" s="101"/>
      <c r="J63" s="101"/>
      <c r="K63" s="68"/>
      <c r="L63" s="113"/>
      <c r="M63" s="32" t="s">
        <v>169</v>
      </c>
      <c r="N63" s="33" t="s">
        <v>168</v>
      </c>
    </row>
    <row r="64" spans="1:14" ht="15" customHeight="1" x14ac:dyDescent="0.15">
      <c r="A64" s="14" t="s">
        <v>170</v>
      </c>
      <c r="B64" s="15" t="s">
        <v>171</v>
      </c>
      <c r="C64" s="16"/>
      <c r="D64" s="16"/>
      <c r="E64" s="16"/>
      <c r="F64" s="110"/>
      <c r="G64" s="68"/>
      <c r="H64" s="138"/>
      <c r="I64" s="101"/>
      <c r="J64" s="101"/>
      <c r="K64" s="68"/>
      <c r="L64" s="113"/>
      <c r="M64" s="32" t="s">
        <v>171</v>
      </c>
      <c r="N64" s="33" t="s">
        <v>170</v>
      </c>
    </row>
    <row r="65" spans="1:14" ht="15" customHeight="1" x14ac:dyDescent="0.15">
      <c r="A65" s="14" t="s">
        <v>172</v>
      </c>
      <c r="B65" s="15" t="s">
        <v>21</v>
      </c>
      <c r="C65" s="16"/>
      <c r="D65" s="16"/>
      <c r="E65" s="16"/>
      <c r="F65" s="120">
        <f>(F66)</f>
        <v>9614</v>
      </c>
      <c r="G65" s="68"/>
      <c r="H65" s="138"/>
      <c r="I65" s="101"/>
      <c r="J65" s="101"/>
      <c r="K65" s="68"/>
      <c r="L65" s="113">
        <v>1</v>
      </c>
      <c r="M65" s="32" t="s">
        <v>21</v>
      </c>
      <c r="N65" s="33" t="s">
        <v>172</v>
      </c>
    </row>
    <row r="66" spans="1:14" ht="15" customHeight="1" x14ac:dyDescent="0.15">
      <c r="A66" s="17"/>
      <c r="B66" s="17"/>
      <c r="C66" s="18">
        <v>8</v>
      </c>
      <c r="D66" s="18"/>
      <c r="E66" s="37" t="s">
        <v>266</v>
      </c>
      <c r="F66" s="69">
        <v>9614</v>
      </c>
      <c r="G66" s="90">
        <v>31741</v>
      </c>
      <c r="H66" s="141">
        <v>41341</v>
      </c>
      <c r="I66" s="102" t="s">
        <v>111</v>
      </c>
      <c r="J66" s="102" t="s">
        <v>112</v>
      </c>
      <c r="K66" s="69">
        <v>1200</v>
      </c>
      <c r="M66" s="38"/>
      <c r="N66" s="17"/>
    </row>
    <row r="67" spans="1:14" ht="15" customHeight="1" x14ac:dyDescent="0.15">
      <c r="A67" s="14" t="s">
        <v>173</v>
      </c>
      <c r="B67" s="15" t="s">
        <v>174</v>
      </c>
      <c r="C67" s="16"/>
      <c r="D67" s="16"/>
      <c r="E67" s="16"/>
      <c r="F67" s="110"/>
      <c r="G67" s="68"/>
      <c r="H67" s="138"/>
      <c r="I67" s="101"/>
      <c r="J67" s="101"/>
      <c r="K67" s="68"/>
      <c r="L67" s="113"/>
      <c r="M67" s="32" t="s">
        <v>174</v>
      </c>
      <c r="N67" s="33" t="s">
        <v>173</v>
      </c>
    </row>
    <row r="68" spans="1:14" ht="15" customHeight="1" x14ac:dyDescent="0.15">
      <c r="A68" s="14" t="s">
        <v>175</v>
      </c>
      <c r="B68" s="15" t="s">
        <v>14</v>
      </c>
      <c r="C68" s="16"/>
      <c r="D68" s="16"/>
      <c r="E68" s="16"/>
      <c r="F68" s="120">
        <f>(F69)</f>
        <v>24357.7</v>
      </c>
      <c r="G68" s="68"/>
      <c r="H68" s="138"/>
      <c r="I68" s="101"/>
      <c r="J68" s="101"/>
      <c r="K68" s="68"/>
      <c r="L68" s="113">
        <v>1</v>
      </c>
      <c r="M68" s="32" t="s">
        <v>14</v>
      </c>
      <c r="N68" s="33" t="s">
        <v>175</v>
      </c>
    </row>
    <row r="69" spans="1:14" ht="15" customHeight="1" x14ac:dyDescent="0.15">
      <c r="A69" s="17"/>
      <c r="B69" s="17"/>
      <c r="C69" s="18">
        <v>7</v>
      </c>
      <c r="D69" s="18"/>
      <c r="E69" s="37" t="s">
        <v>268</v>
      </c>
      <c r="F69" s="69">
        <v>24357.7</v>
      </c>
      <c r="G69" s="90">
        <v>38793</v>
      </c>
      <c r="H69" s="80">
        <v>39513</v>
      </c>
      <c r="I69" s="102" t="s">
        <v>100</v>
      </c>
      <c r="J69" s="102" t="s">
        <v>101</v>
      </c>
      <c r="K69" s="69">
        <v>1300</v>
      </c>
      <c r="M69" s="38"/>
      <c r="N69" s="17"/>
    </row>
    <row r="70" spans="1:14" ht="15" customHeight="1" x14ac:dyDescent="0.15">
      <c r="A70" s="14" t="s">
        <v>176</v>
      </c>
      <c r="B70" s="15" t="s">
        <v>177</v>
      </c>
      <c r="C70" s="16"/>
      <c r="D70" s="16"/>
      <c r="E70" s="16"/>
      <c r="F70" s="110"/>
      <c r="G70" s="68"/>
      <c r="H70" s="138"/>
      <c r="I70" s="101"/>
      <c r="J70" s="101"/>
      <c r="K70" s="68"/>
      <c r="L70" s="113"/>
      <c r="M70" s="32" t="s">
        <v>177</v>
      </c>
      <c r="N70" s="33" t="s">
        <v>176</v>
      </c>
    </row>
    <row r="71" spans="1:14" ht="15" customHeight="1" x14ac:dyDescent="0.15">
      <c r="A71" s="14" t="s">
        <v>178</v>
      </c>
      <c r="B71" s="15" t="s">
        <v>22</v>
      </c>
      <c r="C71" s="16"/>
      <c r="D71" s="16"/>
      <c r="E71" s="16"/>
      <c r="F71" s="120">
        <f>(F72)</f>
        <v>267</v>
      </c>
      <c r="G71" s="68"/>
      <c r="H71" s="138"/>
      <c r="I71" s="101"/>
      <c r="J71" s="101"/>
      <c r="K71" s="68"/>
      <c r="L71" s="113">
        <v>1</v>
      </c>
      <c r="M71" s="32" t="s">
        <v>22</v>
      </c>
      <c r="N71" s="33" t="s">
        <v>178</v>
      </c>
    </row>
    <row r="72" spans="1:14" ht="15" customHeight="1" x14ac:dyDescent="0.15">
      <c r="A72" s="17"/>
      <c r="B72" s="17"/>
      <c r="C72" s="18">
        <v>9</v>
      </c>
      <c r="D72" s="18"/>
      <c r="E72" s="37" t="s">
        <v>269</v>
      </c>
      <c r="F72" s="69">
        <v>267</v>
      </c>
      <c r="G72" s="90">
        <v>21221</v>
      </c>
      <c r="H72" s="80">
        <v>40679</v>
      </c>
      <c r="I72" s="102" t="s">
        <v>38</v>
      </c>
      <c r="J72" s="102" t="s">
        <v>39</v>
      </c>
      <c r="K72" s="69">
        <v>1500</v>
      </c>
      <c r="M72" s="38"/>
      <c r="N72" s="17"/>
    </row>
    <row r="73" spans="1:14" ht="15" customHeight="1" x14ac:dyDescent="0.15">
      <c r="A73" s="14" t="s">
        <v>179</v>
      </c>
      <c r="B73" s="15" t="s">
        <v>180</v>
      </c>
      <c r="C73" s="16"/>
      <c r="D73" s="16"/>
      <c r="E73" s="16"/>
      <c r="F73" s="110"/>
      <c r="G73" s="68"/>
      <c r="H73" s="152"/>
      <c r="I73" s="101"/>
      <c r="J73" s="101"/>
      <c r="K73" s="68"/>
      <c r="L73" s="113"/>
      <c r="M73" s="32" t="s">
        <v>180</v>
      </c>
      <c r="N73" s="33" t="s">
        <v>179</v>
      </c>
    </row>
    <row r="74" spans="1:14" ht="15" customHeight="1" x14ac:dyDescent="0.15">
      <c r="A74" s="14" t="s">
        <v>181</v>
      </c>
      <c r="B74" s="15" t="s">
        <v>182</v>
      </c>
      <c r="C74" s="16"/>
      <c r="D74" s="16"/>
      <c r="E74" s="16"/>
      <c r="F74" s="110"/>
      <c r="G74" s="68"/>
      <c r="H74" s="152"/>
      <c r="I74" s="101"/>
      <c r="J74" s="101"/>
      <c r="K74" s="68"/>
      <c r="L74" s="113"/>
      <c r="M74" s="32" t="s">
        <v>182</v>
      </c>
      <c r="N74" s="33" t="s">
        <v>181</v>
      </c>
    </row>
    <row r="75" spans="1:14" ht="15" customHeight="1" x14ac:dyDescent="0.15">
      <c r="A75" s="1" t="s">
        <v>321</v>
      </c>
      <c r="C75" s="1"/>
      <c r="D75" s="1"/>
      <c r="E75" s="3"/>
      <c r="F75" s="119"/>
      <c r="G75" s="18"/>
      <c r="I75" s="98"/>
      <c r="J75" s="108"/>
      <c r="K75" s="18"/>
    </row>
    <row r="76" spans="1:14" ht="15" customHeight="1" thickBot="1" x14ac:dyDescent="0.2">
      <c r="A76" s="5" t="s">
        <v>322</v>
      </c>
      <c r="C76" s="1"/>
      <c r="D76" s="1"/>
      <c r="E76" s="3"/>
      <c r="F76" s="119"/>
      <c r="G76" s="18"/>
      <c r="H76" s="77"/>
      <c r="I76" s="99"/>
      <c r="K76" s="109"/>
    </row>
    <row r="77" spans="1:14" ht="32.25" customHeight="1" x14ac:dyDescent="0.15">
      <c r="A77" s="6"/>
      <c r="B77" s="6"/>
      <c r="C77" s="7" t="s">
        <v>313</v>
      </c>
      <c r="D77" s="7"/>
      <c r="E77" s="126" t="s">
        <v>326</v>
      </c>
      <c r="F77" s="127" t="s">
        <v>37</v>
      </c>
      <c r="G77" s="128" t="s">
        <v>328</v>
      </c>
      <c r="H77" s="128" t="s">
        <v>106</v>
      </c>
      <c r="I77" s="179" t="s">
        <v>35</v>
      </c>
      <c r="J77" s="179"/>
      <c r="K77" s="167" t="s">
        <v>304</v>
      </c>
      <c r="L77" s="162" t="s">
        <v>287</v>
      </c>
      <c r="M77" s="6"/>
      <c r="N77" s="6"/>
    </row>
    <row r="78" spans="1:14" s="8" customFormat="1" ht="33" customHeight="1" x14ac:dyDescent="0.15">
      <c r="A78" s="9"/>
      <c r="B78" s="9"/>
      <c r="C78" s="171" t="s">
        <v>310</v>
      </c>
      <c r="D78" s="124"/>
      <c r="E78" s="173" t="s">
        <v>323</v>
      </c>
      <c r="F78" s="175" t="s">
        <v>34</v>
      </c>
      <c r="G78" s="164" t="s">
        <v>318</v>
      </c>
      <c r="H78" s="153" t="s">
        <v>331</v>
      </c>
      <c r="I78" s="177" t="s">
        <v>33</v>
      </c>
      <c r="J78" s="177"/>
      <c r="K78" s="180"/>
      <c r="L78" s="180"/>
      <c r="M78" s="17"/>
      <c r="N78" s="17"/>
    </row>
    <row r="79" spans="1:14" ht="20.25" customHeight="1" x14ac:dyDescent="0.15">
      <c r="A79" s="10"/>
      <c r="B79" s="10"/>
      <c r="C79" s="171"/>
      <c r="D79" s="124"/>
      <c r="E79" s="173"/>
      <c r="F79" s="175"/>
      <c r="G79" s="164"/>
      <c r="H79" s="153"/>
      <c r="I79" s="130" t="s">
        <v>32</v>
      </c>
      <c r="J79" s="130" t="s">
        <v>330</v>
      </c>
      <c r="K79" s="169" t="s">
        <v>305</v>
      </c>
      <c r="L79" s="164" t="s">
        <v>325</v>
      </c>
      <c r="M79" s="10"/>
      <c r="N79" s="10"/>
    </row>
    <row r="80" spans="1:14" s="8" customFormat="1" ht="15" customHeight="1" thickBot="1" x14ac:dyDescent="0.2">
      <c r="A80" s="11" t="s">
        <v>314</v>
      </c>
      <c r="B80" s="11"/>
      <c r="C80" s="172"/>
      <c r="D80" s="125"/>
      <c r="E80" s="174"/>
      <c r="F80" s="176"/>
      <c r="G80" s="166"/>
      <c r="H80" s="154"/>
      <c r="I80" s="155" t="s">
        <v>31</v>
      </c>
      <c r="J80" s="156" t="s">
        <v>30</v>
      </c>
      <c r="K80" s="182"/>
      <c r="L80" s="181"/>
      <c r="M80" s="28"/>
      <c r="N80" s="132" t="s">
        <v>307</v>
      </c>
    </row>
    <row r="81" spans="1:19" ht="15" customHeight="1" x14ac:dyDescent="0.15">
      <c r="A81" s="14" t="s">
        <v>183</v>
      </c>
      <c r="B81" s="15" t="s">
        <v>24</v>
      </c>
      <c r="C81" s="23"/>
      <c r="D81" s="23"/>
      <c r="E81" s="29"/>
      <c r="F81" s="67"/>
      <c r="G81" s="34"/>
      <c r="H81" s="118"/>
      <c r="I81" s="100"/>
      <c r="J81" s="100"/>
      <c r="K81" s="34"/>
      <c r="L81" s="112"/>
      <c r="M81" s="30" t="s">
        <v>24</v>
      </c>
      <c r="N81" s="31" t="s">
        <v>183</v>
      </c>
    </row>
    <row r="82" spans="1:19" s="26" customFormat="1" ht="15" customHeight="1" x14ac:dyDescent="0.15">
      <c r="A82" s="14" t="s">
        <v>184</v>
      </c>
      <c r="B82" s="15" t="s">
        <v>23</v>
      </c>
      <c r="C82" s="23"/>
      <c r="D82" s="23"/>
      <c r="E82" s="29"/>
      <c r="F82" s="67"/>
      <c r="G82" s="89"/>
      <c r="H82" s="78"/>
      <c r="I82" s="100"/>
      <c r="J82" s="100"/>
      <c r="K82" s="67"/>
      <c r="L82" s="112"/>
      <c r="M82" s="32" t="s">
        <v>23</v>
      </c>
      <c r="N82" s="33" t="s">
        <v>184</v>
      </c>
    </row>
    <row r="83" spans="1:19" s="26" customFormat="1" ht="15" customHeight="1" x14ac:dyDescent="0.15">
      <c r="A83" s="14" t="s">
        <v>185</v>
      </c>
      <c r="B83" s="15" t="s">
        <v>186</v>
      </c>
      <c r="C83" s="34"/>
      <c r="D83" s="34"/>
      <c r="E83" s="29"/>
      <c r="F83" s="67"/>
      <c r="G83" s="34"/>
      <c r="H83" s="78"/>
      <c r="I83" s="100"/>
      <c r="J83" s="100"/>
      <c r="K83" s="34"/>
      <c r="L83" s="112"/>
      <c r="M83" s="32" t="s">
        <v>186</v>
      </c>
      <c r="N83" s="33" t="s">
        <v>185</v>
      </c>
      <c r="Q83" s="178"/>
      <c r="R83" s="178"/>
      <c r="S83" s="35"/>
    </row>
    <row r="84" spans="1:19" s="26" customFormat="1" ht="15" customHeight="1" x14ac:dyDescent="0.15">
      <c r="A84" s="14" t="s">
        <v>187</v>
      </c>
      <c r="B84" s="15" t="s">
        <v>188</v>
      </c>
      <c r="C84" s="16"/>
      <c r="D84" s="16"/>
      <c r="E84" s="16"/>
      <c r="F84" s="110"/>
      <c r="G84" s="68"/>
      <c r="H84" s="79"/>
      <c r="I84" s="101"/>
      <c r="J84" s="101"/>
      <c r="K84" s="68"/>
      <c r="L84" s="113"/>
      <c r="M84" s="32" t="s">
        <v>188</v>
      </c>
      <c r="N84" s="33" t="s">
        <v>187</v>
      </c>
      <c r="Q84" s="21"/>
      <c r="R84" s="21"/>
      <c r="S84" s="35"/>
    </row>
    <row r="85" spans="1:19" ht="15" customHeight="1" x14ac:dyDescent="0.15">
      <c r="A85" s="14" t="s">
        <v>189</v>
      </c>
      <c r="B85" s="15" t="s">
        <v>190</v>
      </c>
      <c r="C85" s="16"/>
      <c r="D85" s="16"/>
      <c r="E85" s="16"/>
      <c r="F85" s="110"/>
      <c r="G85" s="68"/>
      <c r="H85" s="79"/>
      <c r="I85" s="101"/>
      <c r="J85" s="101"/>
      <c r="K85" s="68"/>
      <c r="L85" s="113"/>
      <c r="M85" s="32" t="s">
        <v>190</v>
      </c>
      <c r="N85" s="33" t="s">
        <v>189</v>
      </c>
      <c r="Q85" s="21"/>
      <c r="R85" s="21"/>
      <c r="S85" s="17"/>
    </row>
    <row r="86" spans="1:19" ht="15" customHeight="1" x14ac:dyDescent="0.15">
      <c r="A86" s="14" t="s">
        <v>191</v>
      </c>
      <c r="B86" s="15" t="s">
        <v>192</v>
      </c>
      <c r="C86" s="16"/>
      <c r="D86" s="16"/>
      <c r="E86" s="16"/>
      <c r="F86" s="110"/>
      <c r="G86" s="68"/>
      <c r="H86" s="79"/>
      <c r="I86" s="101"/>
      <c r="J86" s="101"/>
      <c r="K86" s="68"/>
      <c r="L86" s="113"/>
      <c r="M86" s="32" t="s">
        <v>192</v>
      </c>
      <c r="N86" s="33" t="s">
        <v>191</v>
      </c>
      <c r="Q86" s="21"/>
      <c r="R86" s="21"/>
      <c r="S86" s="17"/>
    </row>
    <row r="87" spans="1:19" ht="15" customHeight="1" x14ac:dyDescent="0.15">
      <c r="A87" s="14" t="s">
        <v>193</v>
      </c>
      <c r="B87" s="15" t="s">
        <v>25</v>
      </c>
      <c r="C87" s="16"/>
      <c r="D87" s="16"/>
      <c r="E87" s="16"/>
      <c r="F87" s="120">
        <f>(F88)</f>
        <v>2600</v>
      </c>
      <c r="G87" s="68"/>
      <c r="H87" s="79"/>
      <c r="I87" s="101"/>
      <c r="J87" s="101"/>
      <c r="K87" s="68"/>
      <c r="L87" s="113">
        <v>1</v>
      </c>
      <c r="M87" s="32" t="s">
        <v>25</v>
      </c>
      <c r="N87" s="33" t="s">
        <v>193</v>
      </c>
      <c r="Q87" s="21"/>
      <c r="R87" s="21"/>
      <c r="S87" s="17"/>
    </row>
    <row r="88" spans="1:19" ht="15" customHeight="1" x14ac:dyDescent="0.15">
      <c r="A88" s="17"/>
      <c r="B88" s="17"/>
      <c r="C88" s="18">
        <v>11</v>
      </c>
      <c r="D88" s="18"/>
      <c r="E88" s="37" t="s">
        <v>272</v>
      </c>
      <c r="F88" s="69">
        <v>2600</v>
      </c>
      <c r="G88" s="90">
        <v>32407</v>
      </c>
      <c r="H88" s="77">
        <v>1971</v>
      </c>
      <c r="I88" s="102" t="s">
        <v>113</v>
      </c>
      <c r="J88" s="102" t="s">
        <v>114</v>
      </c>
      <c r="K88" s="69">
        <v>1100</v>
      </c>
      <c r="M88" s="38"/>
      <c r="N88" s="17"/>
      <c r="Q88" s="21"/>
      <c r="R88" s="21"/>
      <c r="S88" s="17"/>
    </row>
    <row r="89" spans="1:19" ht="15" customHeight="1" x14ac:dyDescent="0.15">
      <c r="A89" s="14" t="s">
        <v>194</v>
      </c>
      <c r="B89" s="15" t="s">
        <v>195</v>
      </c>
      <c r="C89" s="16"/>
      <c r="D89" s="16"/>
      <c r="E89" s="16"/>
      <c r="F89" s="110"/>
      <c r="G89" s="68"/>
      <c r="H89" s="79"/>
      <c r="I89" s="101"/>
      <c r="J89" s="101"/>
      <c r="K89" s="68"/>
      <c r="L89" s="113"/>
      <c r="M89" s="32" t="s">
        <v>195</v>
      </c>
      <c r="N89" s="33" t="s">
        <v>194</v>
      </c>
      <c r="Q89" s="21"/>
      <c r="R89" s="21"/>
      <c r="S89" s="17"/>
    </row>
    <row r="90" spans="1:19" ht="15" customHeight="1" x14ac:dyDescent="0.15">
      <c r="A90" s="14" t="s">
        <v>196</v>
      </c>
      <c r="B90" s="15" t="s">
        <v>26</v>
      </c>
      <c r="C90" s="16"/>
      <c r="D90" s="16"/>
      <c r="E90" s="16"/>
      <c r="F90" s="120">
        <f>(F91)</f>
        <v>4468</v>
      </c>
      <c r="G90" s="68"/>
      <c r="H90" s="79"/>
      <c r="I90" s="101"/>
      <c r="J90" s="101"/>
      <c r="K90" s="68"/>
      <c r="L90" s="113">
        <v>1</v>
      </c>
      <c r="M90" s="32" t="s">
        <v>26</v>
      </c>
      <c r="N90" s="33" t="s">
        <v>196</v>
      </c>
      <c r="Q90" s="21"/>
      <c r="R90" s="21"/>
      <c r="S90" s="17"/>
    </row>
    <row r="91" spans="1:19" ht="15" customHeight="1" x14ac:dyDescent="0.15">
      <c r="A91" s="17"/>
      <c r="B91" s="17"/>
      <c r="C91" s="18">
        <v>12</v>
      </c>
      <c r="D91" s="18"/>
      <c r="E91" s="37" t="s">
        <v>273</v>
      </c>
      <c r="F91" s="69">
        <v>4468</v>
      </c>
      <c r="G91" s="90">
        <v>32029</v>
      </c>
      <c r="H91" s="80">
        <v>41746</v>
      </c>
      <c r="I91" s="102" t="s">
        <v>68</v>
      </c>
      <c r="J91" s="102" t="s">
        <v>69</v>
      </c>
      <c r="K91" s="69">
        <v>2000</v>
      </c>
      <c r="M91" s="38"/>
      <c r="N91" s="17"/>
      <c r="Q91" s="21"/>
      <c r="R91" s="21"/>
      <c r="S91" s="17"/>
    </row>
    <row r="92" spans="1:19" ht="15" customHeight="1" x14ac:dyDescent="0.15">
      <c r="A92" s="14" t="s">
        <v>197</v>
      </c>
      <c r="B92" s="15" t="s">
        <v>198</v>
      </c>
      <c r="C92" s="16"/>
      <c r="D92" s="16"/>
      <c r="E92" s="16"/>
      <c r="F92" s="110"/>
      <c r="G92" s="68"/>
      <c r="H92" s="79"/>
      <c r="I92" s="101"/>
      <c r="J92" s="101"/>
      <c r="K92" s="68"/>
      <c r="L92" s="113"/>
      <c r="M92" s="32" t="s">
        <v>198</v>
      </c>
      <c r="N92" s="33" t="s">
        <v>197</v>
      </c>
      <c r="Q92" s="21"/>
      <c r="R92" s="21"/>
      <c r="S92" s="17"/>
    </row>
    <row r="93" spans="1:19" ht="15" customHeight="1" x14ac:dyDescent="0.15">
      <c r="A93" s="14" t="s">
        <v>199</v>
      </c>
      <c r="B93" s="15" t="s">
        <v>200</v>
      </c>
      <c r="C93" s="16"/>
      <c r="D93" s="16"/>
      <c r="E93" s="16"/>
      <c r="F93" s="110"/>
      <c r="G93" s="68"/>
      <c r="H93" s="79"/>
      <c r="I93" s="101"/>
      <c r="J93" s="101"/>
      <c r="K93" s="68"/>
      <c r="L93" s="113"/>
      <c r="M93" s="32" t="s">
        <v>200</v>
      </c>
      <c r="N93" s="33" t="s">
        <v>199</v>
      </c>
      <c r="Q93" s="21"/>
      <c r="R93" s="21"/>
      <c r="S93" s="17"/>
    </row>
    <row r="94" spans="1:19" ht="15" customHeight="1" x14ac:dyDescent="0.15">
      <c r="A94" s="14" t="s">
        <v>201</v>
      </c>
      <c r="B94" s="15" t="s">
        <v>15</v>
      </c>
      <c r="C94" s="16"/>
      <c r="D94" s="16"/>
      <c r="E94" s="16"/>
      <c r="F94" s="120">
        <f>(F95)</f>
        <v>52970</v>
      </c>
      <c r="G94" s="68"/>
      <c r="H94" s="79"/>
      <c r="I94" s="101"/>
      <c r="J94" s="101"/>
      <c r="K94" s="68"/>
      <c r="L94" s="113">
        <v>1</v>
      </c>
      <c r="M94" s="32" t="s">
        <v>15</v>
      </c>
      <c r="N94" s="33" t="s">
        <v>201</v>
      </c>
      <c r="Q94" s="21"/>
      <c r="R94" s="21"/>
      <c r="S94" s="17"/>
    </row>
    <row r="95" spans="1:19" ht="15" customHeight="1" x14ac:dyDescent="0.15">
      <c r="A95" s="17"/>
      <c r="B95" s="17"/>
      <c r="C95" s="18">
        <v>12</v>
      </c>
      <c r="D95" s="18"/>
      <c r="E95" s="37" t="s">
        <v>274</v>
      </c>
      <c r="F95" s="69">
        <v>52970</v>
      </c>
      <c r="G95" s="90">
        <v>34577</v>
      </c>
      <c r="H95" s="80">
        <v>41526</v>
      </c>
      <c r="I95" s="102" t="s">
        <v>80</v>
      </c>
      <c r="J95" s="102" t="s">
        <v>81</v>
      </c>
      <c r="K95" s="69">
        <v>2500</v>
      </c>
      <c r="M95" s="38"/>
      <c r="N95" s="17"/>
      <c r="Q95" s="21"/>
      <c r="R95" s="21"/>
      <c r="S95" s="17"/>
    </row>
    <row r="96" spans="1:19" ht="15" customHeight="1" x14ac:dyDescent="0.15">
      <c r="A96" s="14" t="s">
        <v>202</v>
      </c>
      <c r="B96" s="15" t="s">
        <v>27</v>
      </c>
      <c r="C96" s="19"/>
      <c r="D96" s="19"/>
      <c r="E96" s="39"/>
      <c r="F96" s="120">
        <f>(F97+F98)</f>
        <v>20195</v>
      </c>
      <c r="G96" s="91"/>
      <c r="H96" s="79"/>
      <c r="I96" s="100"/>
      <c r="J96" s="100"/>
      <c r="K96" s="110"/>
      <c r="L96" s="113">
        <v>2</v>
      </c>
      <c r="M96" s="32" t="s">
        <v>27</v>
      </c>
      <c r="N96" s="33" t="s">
        <v>202</v>
      </c>
      <c r="Q96" s="21"/>
      <c r="R96" s="21"/>
      <c r="S96" s="17"/>
    </row>
    <row r="97" spans="1:19" ht="15" customHeight="1" x14ac:dyDescent="0.15">
      <c r="A97" s="17"/>
      <c r="B97" s="17"/>
      <c r="C97" s="20">
        <v>12</v>
      </c>
      <c r="D97" s="20"/>
      <c r="E97" s="40" t="s">
        <v>275</v>
      </c>
      <c r="F97" s="70">
        <v>16944</v>
      </c>
      <c r="G97" s="92">
        <v>34577</v>
      </c>
      <c r="H97" s="81"/>
      <c r="I97" s="103" t="s">
        <v>78</v>
      </c>
      <c r="J97" s="103" t="s">
        <v>79</v>
      </c>
      <c r="K97" s="70">
        <v>1400</v>
      </c>
      <c r="L97" s="114"/>
      <c r="M97" s="38"/>
      <c r="N97" s="17"/>
      <c r="Q97" s="21"/>
      <c r="R97" s="21"/>
      <c r="S97" s="17"/>
    </row>
    <row r="98" spans="1:19" ht="15" customHeight="1" x14ac:dyDescent="0.15">
      <c r="A98" s="21"/>
      <c r="B98" s="21"/>
      <c r="C98" s="22">
        <v>12</v>
      </c>
      <c r="D98" s="22"/>
      <c r="E98" s="41" t="s">
        <v>276</v>
      </c>
      <c r="F98" s="71">
        <v>3251</v>
      </c>
      <c r="G98" s="93">
        <v>34577</v>
      </c>
      <c r="H98" s="82">
        <v>39643</v>
      </c>
      <c r="I98" s="104" t="s">
        <v>82</v>
      </c>
      <c r="J98" s="104" t="s">
        <v>83</v>
      </c>
      <c r="K98" s="71">
        <v>2000</v>
      </c>
      <c r="L98" s="115"/>
      <c r="M98" s="42"/>
      <c r="N98" s="43"/>
      <c r="Q98" s="21"/>
      <c r="R98" s="21"/>
      <c r="S98" s="17"/>
    </row>
    <row r="99" spans="1:19" ht="15" customHeight="1" x14ac:dyDescent="0.15">
      <c r="A99" s="14" t="s">
        <v>203</v>
      </c>
      <c r="B99" s="15" t="s">
        <v>204</v>
      </c>
      <c r="C99" s="16"/>
      <c r="D99" s="16"/>
      <c r="E99" s="16"/>
      <c r="F99" s="110"/>
      <c r="G99" s="68"/>
      <c r="H99" s="79"/>
      <c r="I99" s="101"/>
      <c r="J99" s="101"/>
      <c r="K99" s="68"/>
      <c r="L99" s="113"/>
      <c r="M99" s="32" t="s">
        <v>204</v>
      </c>
      <c r="N99" s="33" t="s">
        <v>203</v>
      </c>
      <c r="Q99" s="21"/>
      <c r="R99" s="21"/>
      <c r="S99" s="17"/>
    </row>
    <row r="100" spans="1:19" ht="15" customHeight="1" x14ac:dyDescent="0.15">
      <c r="A100" s="14" t="s">
        <v>205</v>
      </c>
      <c r="B100" s="15" t="s">
        <v>16</v>
      </c>
      <c r="C100" s="16"/>
      <c r="D100" s="16"/>
      <c r="E100" s="16"/>
      <c r="F100" s="120">
        <f>(F101)</f>
        <v>387</v>
      </c>
      <c r="G100" s="68"/>
      <c r="H100" s="83"/>
      <c r="I100" s="68"/>
      <c r="J100" s="68"/>
      <c r="K100" s="68"/>
      <c r="L100" s="113">
        <v>1</v>
      </c>
      <c r="M100" s="32" t="s">
        <v>16</v>
      </c>
      <c r="N100" s="33" t="s">
        <v>205</v>
      </c>
      <c r="Q100" s="21"/>
      <c r="R100" s="21"/>
      <c r="S100" s="17"/>
    </row>
    <row r="101" spans="1:19" ht="15" customHeight="1" x14ac:dyDescent="0.15">
      <c r="A101" s="21"/>
      <c r="B101" s="21"/>
      <c r="C101" s="18">
        <v>13</v>
      </c>
      <c r="D101" s="18"/>
      <c r="E101" s="37" t="s">
        <v>278</v>
      </c>
      <c r="F101" s="69">
        <v>387</v>
      </c>
      <c r="G101" s="90">
        <v>39970</v>
      </c>
      <c r="H101" s="80">
        <v>41088</v>
      </c>
      <c r="I101" s="102" t="s">
        <v>107</v>
      </c>
      <c r="J101" s="102" t="s">
        <v>108</v>
      </c>
      <c r="K101" s="69">
        <v>2000</v>
      </c>
      <c r="M101" s="42"/>
      <c r="N101" s="43"/>
      <c r="Q101" s="21"/>
      <c r="R101" s="21"/>
      <c r="S101" s="17"/>
    </row>
    <row r="102" spans="1:19" ht="15" customHeight="1" x14ac:dyDescent="0.15">
      <c r="A102" s="14" t="s">
        <v>206</v>
      </c>
      <c r="B102" s="15" t="s">
        <v>207</v>
      </c>
      <c r="C102" s="16"/>
      <c r="D102" s="16"/>
      <c r="E102" s="16"/>
      <c r="F102" s="110"/>
      <c r="G102" s="68"/>
      <c r="H102" s="79"/>
      <c r="I102" s="101"/>
      <c r="J102" s="101"/>
      <c r="K102" s="68"/>
      <c r="L102" s="113"/>
      <c r="M102" s="32" t="s">
        <v>207</v>
      </c>
      <c r="N102" s="33" t="s">
        <v>206</v>
      </c>
      <c r="Q102" s="21"/>
      <c r="R102" s="21"/>
      <c r="S102" s="17"/>
    </row>
    <row r="103" spans="1:19" ht="15" customHeight="1" x14ac:dyDescent="0.15">
      <c r="A103" s="14" t="s">
        <v>208</v>
      </c>
      <c r="B103" s="15" t="s">
        <v>209</v>
      </c>
      <c r="C103" s="16"/>
      <c r="D103" s="16"/>
      <c r="E103" s="16"/>
      <c r="F103" s="110"/>
      <c r="G103" s="68"/>
      <c r="H103" s="79"/>
      <c r="I103" s="101"/>
      <c r="J103" s="101"/>
      <c r="K103" s="68"/>
      <c r="L103" s="113"/>
      <c r="M103" s="32" t="s">
        <v>209</v>
      </c>
      <c r="N103" s="33" t="s">
        <v>208</v>
      </c>
      <c r="Q103" s="21"/>
      <c r="R103" s="21"/>
      <c r="S103" s="17"/>
    </row>
    <row r="104" spans="1:19" ht="15" customHeight="1" x14ac:dyDescent="0.15">
      <c r="A104" s="14" t="s">
        <v>210</v>
      </c>
      <c r="B104" s="15" t="s">
        <v>211</v>
      </c>
      <c r="C104" s="16"/>
      <c r="D104" s="16"/>
      <c r="E104" s="16"/>
      <c r="F104" s="110"/>
      <c r="G104" s="68"/>
      <c r="H104" s="79"/>
      <c r="I104" s="101"/>
      <c r="J104" s="101"/>
      <c r="K104" s="68"/>
      <c r="L104" s="113"/>
      <c r="M104" s="32" t="s">
        <v>211</v>
      </c>
      <c r="N104" s="33" t="s">
        <v>210</v>
      </c>
      <c r="Q104" s="21"/>
      <c r="R104" s="21"/>
      <c r="S104" s="17"/>
    </row>
    <row r="105" spans="1:19" ht="15" customHeight="1" x14ac:dyDescent="0.15">
      <c r="A105" s="14" t="s">
        <v>212</v>
      </c>
      <c r="B105" s="15" t="s">
        <v>213</v>
      </c>
      <c r="C105" s="34"/>
      <c r="D105" s="34"/>
      <c r="E105" s="29"/>
      <c r="F105" s="67"/>
      <c r="G105" s="89"/>
      <c r="H105" s="78"/>
      <c r="I105" s="100"/>
      <c r="J105" s="100"/>
      <c r="K105" s="67"/>
      <c r="L105" s="112"/>
      <c r="M105" s="32" t="s">
        <v>213</v>
      </c>
      <c r="N105" s="33" t="s">
        <v>212</v>
      </c>
      <c r="Q105" s="21"/>
      <c r="R105" s="21"/>
      <c r="S105" s="17"/>
    </row>
    <row r="106" spans="1:19" s="26" customFormat="1" ht="15" customHeight="1" x14ac:dyDescent="0.15">
      <c r="A106" s="44" t="s">
        <v>214</v>
      </c>
      <c r="B106" s="45" t="s">
        <v>17</v>
      </c>
      <c r="C106" s="46"/>
      <c r="D106" s="46"/>
      <c r="E106" s="47"/>
      <c r="F106" s="121"/>
      <c r="G106" s="72"/>
      <c r="H106" s="84"/>
      <c r="I106" s="105"/>
      <c r="J106" s="105"/>
      <c r="K106" s="72"/>
      <c r="L106" s="116"/>
      <c r="M106" s="48" t="s">
        <v>17</v>
      </c>
      <c r="N106" s="49" t="s">
        <v>214</v>
      </c>
      <c r="Q106" s="21"/>
      <c r="R106" s="21"/>
      <c r="S106" s="35"/>
    </row>
    <row r="107" spans="1:19" s="26" customFormat="1" ht="15" customHeight="1" x14ac:dyDescent="0.15">
      <c r="A107" s="14" t="s">
        <v>215</v>
      </c>
      <c r="B107" s="15" t="s">
        <v>216</v>
      </c>
      <c r="C107" s="16"/>
      <c r="D107" s="16"/>
      <c r="E107" s="16"/>
      <c r="F107" s="110"/>
      <c r="G107" s="68"/>
      <c r="H107" s="79"/>
      <c r="I107" s="101"/>
      <c r="J107" s="101"/>
      <c r="K107" s="68"/>
      <c r="L107" s="113"/>
      <c r="M107" s="32" t="s">
        <v>216</v>
      </c>
      <c r="N107" s="33" t="s">
        <v>215</v>
      </c>
      <c r="Q107" s="21"/>
      <c r="R107" s="21"/>
      <c r="S107" s="35"/>
    </row>
    <row r="108" spans="1:19" ht="15" customHeight="1" x14ac:dyDescent="0.15">
      <c r="A108" s="14" t="s">
        <v>217</v>
      </c>
      <c r="B108" s="15" t="s">
        <v>218</v>
      </c>
      <c r="C108" s="16"/>
      <c r="D108" s="16"/>
      <c r="E108" s="16"/>
      <c r="F108" s="110"/>
      <c r="G108" s="68"/>
      <c r="H108" s="79"/>
      <c r="I108" s="101"/>
      <c r="J108" s="101"/>
      <c r="K108" s="68"/>
      <c r="L108" s="113"/>
      <c r="M108" s="32" t="s">
        <v>218</v>
      </c>
      <c r="N108" s="33" t="s">
        <v>217</v>
      </c>
      <c r="Q108" s="21"/>
      <c r="R108" s="21"/>
      <c r="S108" s="17"/>
    </row>
    <row r="109" spans="1:19" ht="15" customHeight="1" x14ac:dyDescent="0.15">
      <c r="A109" s="14" t="s">
        <v>219</v>
      </c>
      <c r="B109" s="15" t="s">
        <v>220</v>
      </c>
      <c r="C109" s="16"/>
      <c r="D109" s="16"/>
      <c r="E109" s="16"/>
      <c r="F109" s="110"/>
      <c r="G109" s="68"/>
      <c r="H109" s="79"/>
      <c r="I109" s="101"/>
      <c r="J109" s="101"/>
      <c r="K109" s="68"/>
      <c r="L109" s="113"/>
      <c r="M109" s="32" t="s">
        <v>220</v>
      </c>
      <c r="N109" s="33" t="s">
        <v>219</v>
      </c>
      <c r="Q109" s="21"/>
      <c r="R109" s="21"/>
      <c r="S109" s="17"/>
    </row>
    <row r="110" spans="1:19" ht="15" customHeight="1" x14ac:dyDescent="0.15">
      <c r="A110" s="14" t="s">
        <v>221</v>
      </c>
      <c r="B110" s="15" t="s">
        <v>222</v>
      </c>
      <c r="C110" s="16"/>
      <c r="D110" s="16"/>
      <c r="E110" s="16"/>
      <c r="F110" s="110"/>
      <c r="G110" s="68"/>
      <c r="H110" s="79"/>
      <c r="I110" s="101"/>
      <c r="J110" s="101"/>
      <c r="K110" s="68"/>
      <c r="L110" s="113"/>
      <c r="M110" s="32" t="s">
        <v>222</v>
      </c>
      <c r="N110" s="33" t="s">
        <v>221</v>
      </c>
      <c r="Q110" s="21"/>
      <c r="R110" s="21"/>
      <c r="S110" s="17"/>
    </row>
    <row r="111" spans="1:19" ht="15" customHeight="1" x14ac:dyDescent="0.15">
      <c r="A111" s="14" t="s">
        <v>223</v>
      </c>
      <c r="B111" s="15" t="s">
        <v>28</v>
      </c>
      <c r="C111" s="16"/>
      <c r="D111" s="16"/>
      <c r="E111" s="16"/>
      <c r="F111" s="120">
        <f>(F112)</f>
        <v>42674</v>
      </c>
      <c r="G111" s="68"/>
      <c r="H111" s="79"/>
      <c r="I111" s="101"/>
      <c r="J111" s="101"/>
      <c r="K111" s="68"/>
      <c r="L111" s="113">
        <v>1</v>
      </c>
      <c r="M111" s="32" t="s">
        <v>28</v>
      </c>
      <c r="N111" s="33" t="s">
        <v>223</v>
      </c>
      <c r="Q111" s="21"/>
      <c r="R111" s="21"/>
      <c r="S111" s="17"/>
    </row>
    <row r="112" spans="1:19" ht="15" customHeight="1" x14ac:dyDescent="0.15">
      <c r="A112" s="17"/>
      <c r="B112" s="17"/>
      <c r="C112" s="18">
        <v>15</v>
      </c>
      <c r="D112" s="18"/>
      <c r="E112" s="37" t="s">
        <v>280</v>
      </c>
      <c r="F112" s="69">
        <v>42674</v>
      </c>
      <c r="G112" s="90">
        <v>26288</v>
      </c>
      <c r="H112" s="80">
        <v>41096</v>
      </c>
      <c r="I112" s="102" t="s">
        <v>58</v>
      </c>
      <c r="J112" s="102" t="s">
        <v>59</v>
      </c>
      <c r="K112" s="69">
        <v>1500</v>
      </c>
      <c r="M112" s="38"/>
      <c r="N112" s="17"/>
      <c r="Q112" s="21"/>
      <c r="R112" s="21"/>
      <c r="S112" s="17"/>
    </row>
    <row r="113" spans="1:19" ht="15" customHeight="1" x14ac:dyDescent="0.15">
      <c r="A113" s="14" t="s">
        <v>224</v>
      </c>
      <c r="B113" s="15" t="s">
        <v>225</v>
      </c>
      <c r="C113" s="16"/>
      <c r="D113" s="16"/>
      <c r="E113" s="16"/>
      <c r="F113" s="110"/>
      <c r="G113" s="68"/>
      <c r="H113" s="79"/>
      <c r="I113" s="101"/>
      <c r="J113" s="101"/>
      <c r="K113" s="68"/>
      <c r="L113" s="113"/>
      <c r="M113" s="32" t="s">
        <v>225</v>
      </c>
      <c r="N113" s="33" t="s">
        <v>224</v>
      </c>
      <c r="Q113" s="21"/>
      <c r="R113" s="21"/>
      <c r="S113" s="17"/>
    </row>
    <row r="114" spans="1:19" ht="15" customHeight="1" x14ac:dyDescent="0.15">
      <c r="A114" s="14" t="s">
        <v>226</v>
      </c>
      <c r="B114" s="15" t="s">
        <v>227</v>
      </c>
      <c r="C114" s="16"/>
      <c r="D114" s="16"/>
      <c r="E114" s="16"/>
      <c r="F114" s="110"/>
      <c r="G114" s="68"/>
      <c r="H114" s="79"/>
      <c r="I114" s="101"/>
      <c r="J114" s="101"/>
      <c r="K114" s="68"/>
      <c r="L114" s="113"/>
      <c r="M114" s="32" t="s">
        <v>227</v>
      </c>
      <c r="N114" s="33" t="s">
        <v>226</v>
      </c>
      <c r="Q114" s="21"/>
      <c r="R114" s="21"/>
      <c r="S114" s="17"/>
    </row>
    <row r="115" spans="1:19" ht="15" customHeight="1" x14ac:dyDescent="0.15">
      <c r="A115" s="14" t="s">
        <v>228</v>
      </c>
      <c r="B115" s="15" t="s">
        <v>229</v>
      </c>
      <c r="C115" s="16"/>
      <c r="D115" s="16"/>
      <c r="E115" s="16"/>
      <c r="F115" s="110"/>
      <c r="G115" s="68"/>
      <c r="H115" s="79"/>
      <c r="I115" s="101"/>
      <c r="J115" s="101"/>
      <c r="K115" s="68"/>
      <c r="L115" s="113"/>
      <c r="M115" s="32" t="s">
        <v>229</v>
      </c>
      <c r="N115" s="33" t="s">
        <v>228</v>
      </c>
      <c r="Q115" s="21"/>
      <c r="R115" s="21"/>
      <c r="S115" s="17"/>
    </row>
    <row r="116" spans="1:19" ht="15" customHeight="1" x14ac:dyDescent="0.15">
      <c r="A116" s="14" t="s">
        <v>230</v>
      </c>
      <c r="B116" s="15" t="s">
        <v>231</v>
      </c>
      <c r="C116" s="16"/>
      <c r="D116" s="16"/>
      <c r="E116" s="16"/>
      <c r="F116" s="110"/>
      <c r="G116" s="68"/>
      <c r="H116" s="79"/>
      <c r="I116" s="101"/>
      <c r="J116" s="101"/>
      <c r="K116" s="68"/>
      <c r="L116" s="113"/>
      <c r="M116" s="32" t="s">
        <v>231</v>
      </c>
      <c r="N116" s="33" t="s">
        <v>230</v>
      </c>
      <c r="Q116" s="21"/>
      <c r="R116" s="21"/>
      <c r="S116" s="17"/>
    </row>
    <row r="117" spans="1:19" ht="15" customHeight="1" x14ac:dyDescent="0.15">
      <c r="A117" s="14" t="s">
        <v>232</v>
      </c>
      <c r="B117" s="15" t="s">
        <v>233</v>
      </c>
      <c r="C117" s="16"/>
      <c r="D117" s="16"/>
      <c r="E117" s="16"/>
      <c r="F117" s="110"/>
      <c r="G117" s="68"/>
      <c r="H117" s="79"/>
      <c r="I117" s="101"/>
      <c r="J117" s="101"/>
      <c r="K117" s="68"/>
      <c r="L117" s="113"/>
      <c r="M117" s="32" t="s">
        <v>233</v>
      </c>
      <c r="N117" s="33" t="s">
        <v>232</v>
      </c>
      <c r="Q117" s="21"/>
      <c r="R117" s="21"/>
      <c r="S117" s="17"/>
    </row>
    <row r="118" spans="1:19" ht="15" customHeight="1" x14ac:dyDescent="0.15">
      <c r="A118" s="14" t="s">
        <v>234</v>
      </c>
      <c r="B118" s="15" t="s">
        <v>18</v>
      </c>
      <c r="C118" s="23"/>
      <c r="D118" s="23"/>
      <c r="E118" s="29"/>
      <c r="F118" s="67"/>
      <c r="G118" s="89"/>
      <c r="H118" s="78"/>
      <c r="I118" s="100"/>
      <c r="J118" s="100"/>
      <c r="K118" s="67"/>
      <c r="L118" s="112"/>
      <c r="M118" s="32" t="s">
        <v>18</v>
      </c>
      <c r="N118" s="33" t="s">
        <v>234</v>
      </c>
      <c r="Q118" s="21"/>
      <c r="R118" s="21"/>
      <c r="S118" s="17"/>
    </row>
    <row r="119" spans="1:19" s="26" customFormat="1" ht="15" customHeight="1" x14ac:dyDescent="0.15">
      <c r="A119" s="14" t="s">
        <v>235</v>
      </c>
      <c r="B119" s="15" t="s">
        <v>236</v>
      </c>
      <c r="C119" s="16"/>
      <c r="D119" s="16"/>
      <c r="E119" s="16"/>
      <c r="F119" s="110"/>
      <c r="G119" s="68"/>
      <c r="H119" s="79"/>
      <c r="I119" s="101"/>
      <c r="J119" s="101"/>
      <c r="K119" s="68"/>
      <c r="L119" s="113"/>
      <c r="M119" s="32" t="s">
        <v>236</v>
      </c>
      <c r="N119" s="33" t="s">
        <v>235</v>
      </c>
      <c r="Q119" s="21"/>
      <c r="R119" s="21"/>
      <c r="S119" s="35"/>
    </row>
    <row r="120" spans="1:19" ht="15" customHeight="1" x14ac:dyDescent="0.15">
      <c r="A120" s="14" t="s">
        <v>237</v>
      </c>
      <c r="B120" s="15" t="s">
        <v>19</v>
      </c>
      <c r="C120" s="16"/>
      <c r="D120" s="16"/>
      <c r="E120" s="16"/>
      <c r="F120" s="120">
        <f>(F121)</f>
        <v>19335</v>
      </c>
      <c r="G120" s="68"/>
      <c r="H120" s="79"/>
      <c r="I120" s="101"/>
      <c r="J120" s="101"/>
      <c r="K120" s="68"/>
      <c r="L120" s="113">
        <v>1</v>
      </c>
      <c r="M120" s="32" t="s">
        <v>19</v>
      </c>
      <c r="N120" s="33" t="s">
        <v>237</v>
      </c>
      <c r="Q120" s="21"/>
      <c r="R120" s="21"/>
      <c r="S120" s="17"/>
    </row>
    <row r="121" spans="1:19" ht="15" customHeight="1" x14ac:dyDescent="0.15">
      <c r="A121" s="17"/>
      <c r="B121" s="17"/>
      <c r="C121" s="18">
        <v>15</v>
      </c>
      <c r="D121" s="18"/>
      <c r="E121" s="37" t="s">
        <v>282</v>
      </c>
      <c r="F121" s="69">
        <v>19335</v>
      </c>
      <c r="G121" s="90">
        <v>39231</v>
      </c>
      <c r="H121" s="80">
        <v>41093</v>
      </c>
      <c r="I121" s="102" t="s">
        <v>102</v>
      </c>
      <c r="J121" s="102" t="s">
        <v>103</v>
      </c>
      <c r="K121" s="69">
        <v>600</v>
      </c>
      <c r="M121" s="38"/>
      <c r="N121" s="17"/>
      <c r="Q121" s="21"/>
      <c r="R121" s="21"/>
      <c r="S121" s="17"/>
    </row>
    <row r="122" spans="1:19" ht="15" customHeight="1" x14ac:dyDescent="0.15">
      <c r="A122" s="14" t="s">
        <v>238</v>
      </c>
      <c r="B122" s="15" t="s">
        <v>239</v>
      </c>
      <c r="C122" s="16"/>
      <c r="D122" s="16"/>
      <c r="E122" s="16"/>
      <c r="F122" s="110"/>
      <c r="G122" s="68"/>
      <c r="H122" s="79"/>
      <c r="I122" s="101"/>
      <c r="J122" s="101"/>
      <c r="K122" s="68"/>
      <c r="L122" s="113"/>
      <c r="M122" s="32" t="s">
        <v>239</v>
      </c>
      <c r="N122" s="33" t="s">
        <v>238</v>
      </c>
      <c r="Q122" s="21"/>
      <c r="R122" s="21"/>
      <c r="S122" s="17"/>
    </row>
    <row r="123" spans="1:19" ht="15" customHeight="1" x14ac:dyDescent="0.15">
      <c r="A123" s="14" t="s">
        <v>240</v>
      </c>
      <c r="B123" s="15" t="s">
        <v>241</v>
      </c>
      <c r="C123" s="16"/>
      <c r="D123" s="16"/>
      <c r="E123" s="16"/>
      <c r="F123" s="110"/>
      <c r="G123" s="68"/>
      <c r="H123" s="79"/>
      <c r="I123" s="101"/>
      <c r="J123" s="101"/>
      <c r="K123" s="68"/>
      <c r="L123" s="113"/>
      <c r="M123" s="32" t="s">
        <v>241</v>
      </c>
      <c r="N123" s="33" t="s">
        <v>240</v>
      </c>
      <c r="Q123" s="21"/>
      <c r="R123" s="21"/>
      <c r="S123" s="17"/>
    </row>
    <row r="124" spans="1:19" ht="15" customHeight="1" x14ac:dyDescent="0.15">
      <c r="A124" s="14" t="s">
        <v>242</v>
      </c>
      <c r="B124" s="15" t="s">
        <v>243</v>
      </c>
      <c r="C124" s="16"/>
      <c r="D124" s="16"/>
      <c r="E124" s="16"/>
      <c r="F124" s="110"/>
      <c r="G124" s="68"/>
      <c r="H124" s="79"/>
      <c r="I124" s="101"/>
      <c r="J124" s="101"/>
      <c r="K124" s="68"/>
      <c r="L124" s="113"/>
      <c r="M124" s="32" t="s">
        <v>243</v>
      </c>
      <c r="N124" s="33" t="s">
        <v>242</v>
      </c>
      <c r="Q124" s="21"/>
      <c r="R124" s="21"/>
      <c r="S124" s="17"/>
    </row>
    <row r="125" spans="1:19" ht="15" customHeight="1" x14ac:dyDescent="0.15">
      <c r="A125" s="14" t="s">
        <v>244</v>
      </c>
      <c r="B125" s="15" t="s">
        <v>245</v>
      </c>
      <c r="C125" s="16"/>
      <c r="D125" s="16"/>
      <c r="E125" s="16"/>
      <c r="F125" s="110"/>
      <c r="G125" s="68"/>
      <c r="H125" s="79"/>
      <c r="I125" s="101"/>
      <c r="J125" s="101"/>
      <c r="K125" s="68"/>
      <c r="L125" s="113"/>
      <c r="M125" s="32" t="s">
        <v>245</v>
      </c>
      <c r="N125" s="33" t="s">
        <v>244</v>
      </c>
      <c r="Q125" s="21"/>
      <c r="R125" s="21"/>
      <c r="S125" s="17"/>
    </row>
    <row r="126" spans="1:19" ht="15" customHeight="1" x14ac:dyDescent="0.15">
      <c r="A126" s="14" t="s">
        <v>246</v>
      </c>
      <c r="B126" s="15" t="s">
        <v>247</v>
      </c>
      <c r="C126" s="16"/>
      <c r="D126" s="16"/>
      <c r="E126" s="16"/>
      <c r="F126" s="110"/>
      <c r="G126" s="68"/>
      <c r="H126" s="79"/>
      <c r="I126" s="101"/>
      <c r="J126" s="101"/>
      <c r="K126" s="68"/>
      <c r="L126" s="113"/>
      <c r="M126" s="32" t="s">
        <v>247</v>
      </c>
      <c r="N126" s="33" t="s">
        <v>246</v>
      </c>
      <c r="Q126" s="21"/>
      <c r="R126" s="21"/>
      <c r="S126" s="17"/>
    </row>
    <row r="127" spans="1:19" ht="15" customHeight="1" x14ac:dyDescent="0.15">
      <c r="A127" s="14" t="s">
        <v>290</v>
      </c>
      <c r="B127" s="15" t="s">
        <v>291</v>
      </c>
      <c r="C127" s="50"/>
      <c r="D127" s="50"/>
      <c r="E127" s="16"/>
      <c r="F127" s="120">
        <f>(F128)</f>
        <v>1643</v>
      </c>
      <c r="G127" s="68"/>
      <c r="H127" s="79"/>
      <c r="I127" s="101"/>
      <c r="J127" s="101"/>
      <c r="K127" s="68"/>
      <c r="L127" s="113">
        <v>1</v>
      </c>
      <c r="M127" s="32" t="s">
        <v>291</v>
      </c>
      <c r="N127" s="33" t="s">
        <v>290</v>
      </c>
      <c r="Q127" s="21"/>
      <c r="R127" s="21"/>
      <c r="S127" s="17"/>
    </row>
    <row r="128" spans="1:19" ht="15" customHeight="1" x14ac:dyDescent="0.15">
      <c r="A128" s="21"/>
      <c r="B128" s="21"/>
      <c r="C128" s="51">
        <v>7</v>
      </c>
      <c r="D128" s="17"/>
      <c r="E128" s="52" t="s">
        <v>262</v>
      </c>
      <c r="F128" s="73">
        <v>1643</v>
      </c>
      <c r="G128" s="94">
        <v>35222</v>
      </c>
      <c r="H128" s="85"/>
      <c r="I128" s="102" t="s">
        <v>88</v>
      </c>
      <c r="J128" s="102" t="s">
        <v>89</v>
      </c>
      <c r="K128" s="73">
        <v>800</v>
      </c>
      <c r="M128" s="42"/>
      <c r="N128" s="43"/>
      <c r="Q128" s="21"/>
      <c r="R128" s="21"/>
      <c r="S128" s="17"/>
    </row>
    <row r="129" spans="1:19" ht="15" customHeight="1" x14ac:dyDescent="0.15">
      <c r="A129" s="14" t="s">
        <v>288</v>
      </c>
      <c r="B129" s="15" t="s">
        <v>289</v>
      </c>
      <c r="C129" s="16"/>
      <c r="D129" s="16"/>
      <c r="E129" s="16"/>
      <c r="F129" s="120">
        <f>(F130)</f>
        <v>40948</v>
      </c>
      <c r="G129" s="68"/>
      <c r="H129" s="79"/>
      <c r="I129" s="101"/>
      <c r="J129" s="101"/>
      <c r="K129" s="68"/>
      <c r="L129" s="113">
        <v>1</v>
      </c>
      <c r="M129" s="32" t="s">
        <v>289</v>
      </c>
      <c r="N129" s="33" t="s">
        <v>288</v>
      </c>
      <c r="Q129" s="21"/>
      <c r="R129" s="21"/>
      <c r="S129" s="17"/>
    </row>
    <row r="130" spans="1:19" ht="15" customHeight="1" x14ac:dyDescent="0.15">
      <c r="A130" s="21"/>
      <c r="B130" s="21"/>
      <c r="C130" s="53">
        <v>5</v>
      </c>
      <c r="D130" s="53"/>
      <c r="E130" s="52" t="s">
        <v>253</v>
      </c>
      <c r="F130" s="73">
        <v>40948</v>
      </c>
      <c r="G130" s="94">
        <v>29898</v>
      </c>
      <c r="H130" s="86">
        <v>40490</v>
      </c>
      <c r="I130" s="102" t="s">
        <v>66</v>
      </c>
      <c r="J130" s="102" t="s">
        <v>67</v>
      </c>
      <c r="K130" s="73">
        <v>1200</v>
      </c>
      <c r="M130" s="42"/>
      <c r="N130" s="43"/>
      <c r="Q130" s="21"/>
      <c r="R130" s="21"/>
      <c r="S130" s="17"/>
    </row>
    <row r="131" spans="1:19" ht="15" customHeight="1" x14ac:dyDescent="0.15">
      <c r="A131" s="14" t="s">
        <v>292</v>
      </c>
      <c r="B131" s="15" t="s">
        <v>293</v>
      </c>
      <c r="C131" s="16"/>
      <c r="D131" s="16"/>
      <c r="E131" s="16"/>
      <c r="F131" s="120">
        <f>(F132)</f>
        <v>55064</v>
      </c>
      <c r="G131" s="68"/>
      <c r="H131" s="79"/>
      <c r="I131" s="101"/>
      <c r="J131" s="101"/>
      <c r="K131" s="68"/>
      <c r="L131" s="113">
        <v>1</v>
      </c>
      <c r="M131" s="32" t="s">
        <v>293</v>
      </c>
      <c r="N131" s="33" t="s">
        <v>292</v>
      </c>
      <c r="Q131" s="21"/>
      <c r="R131" s="21"/>
      <c r="S131" s="17"/>
    </row>
    <row r="132" spans="1:19" ht="15" customHeight="1" x14ac:dyDescent="0.15">
      <c r="A132" s="21"/>
      <c r="B132" s="21"/>
      <c r="C132" s="53">
        <v>7</v>
      </c>
      <c r="D132" s="53"/>
      <c r="E132" s="52" t="s">
        <v>267</v>
      </c>
      <c r="F132" s="73">
        <v>55064</v>
      </c>
      <c r="G132" s="94">
        <v>34810</v>
      </c>
      <c r="H132" s="86">
        <v>38070</v>
      </c>
      <c r="I132" s="102" t="s">
        <v>86</v>
      </c>
      <c r="J132" s="102" t="s">
        <v>87</v>
      </c>
      <c r="K132" s="73">
        <v>2500</v>
      </c>
      <c r="M132" s="42"/>
      <c r="N132" s="43"/>
      <c r="Q132" s="21"/>
      <c r="R132" s="21"/>
      <c r="S132" s="17"/>
    </row>
    <row r="133" spans="1:19" ht="15" customHeight="1" x14ac:dyDescent="0.15">
      <c r="A133" s="14" t="s">
        <v>294</v>
      </c>
      <c r="B133" s="15" t="s">
        <v>295</v>
      </c>
      <c r="C133" s="23"/>
      <c r="D133" s="23"/>
      <c r="E133" s="29"/>
      <c r="F133" s="122">
        <f>(F134)</f>
        <v>37753</v>
      </c>
      <c r="G133" s="89"/>
      <c r="H133" s="78"/>
      <c r="I133" s="100"/>
      <c r="J133" s="100"/>
      <c r="K133" s="67"/>
      <c r="L133" s="113">
        <v>1</v>
      </c>
      <c r="M133" s="32" t="s">
        <v>295</v>
      </c>
      <c r="N133" s="33" t="s">
        <v>294</v>
      </c>
      <c r="Q133" s="21"/>
      <c r="R133" s="21"/>
      <c r="S133" s="17"/>
    </row>
    <row r="134" spans="1:19" ht="15" customHeight="1" x14ac:dyDescent="0.15">
      <c r="A134" s="21"/>
      <c r="B134" s="21"/>
      <c r="C134" s="53">
        <v>10</v>
      </c>
      <c r="D134" s="53"/>
      <c r="E134" s="52" t="s">
        <v>270</v>
      </c>
      <c r="F134" s="73">
        <v>37753</v>
      </c>
      <c r="G134" s="94">
        <v>36714</v>
      </c>
      <c r="H134" s="86">
        <v>41246</v>
      </c>
      <c r="I134" s="102" t="s">
        <v>92</v>
      </c>
      <c r="J134" s="102" t="s">
        <v>93</v>
      </c>
      <c r="K134" s="73">
        <v>1000</v>
      </c>
      <c r="M134" s="42"/>
      <c r="N134" s="43"/>
      <c r="Q134" s="21"/>
      <c r="R134" s="21"/>
      <c r="S134" s="17"/>
    </row>
    <row r="135" spans="1:19" ht="15" customHeight="1" x14ac:dyDescent="0.15">
      <c r="A135" s="14" t="s">
        <v>296</v>
      </c>
      <c r="B135" s="15" t="s">
        <v>297</v>
      </c>
      <c r="C135" s="23"/>
      <c r="D135" s="23"/>
      <c r="E135" s="29"/>
      <c r="F135" s="122">
        <f>(F136)</f>
        <v>1118</v>
      </c>
      <c r="G135" s="89"/>
      <c r="H135" s="78"/>
      <c r="I135" s="100"/>
      <c r="J135" s="100"/>
      <c r="K135" s="67"/>
      <c r="L135" s="113">
        <v>1</v>
      </c>
      <c r="M135" s="32" t="s">
        <v>297</v>
      </c>
      <c r="N135" s="33" t="s">
        <v>296</v>
      </c>
      <c r="Q135" s="21"/>
      <c r="R135" s="21"/>
      <c r="S135" s="17"/>
    </row>
    <row r="136" spans="1:19" ht="15" customHeight="1" x14ac:dyDescent="0.15">
      <c r="A136" s="21"/>
      <c r="B136" s="21"/>
      <c r="C136" s="53">
        <v>10</v>
      </c>
      <c r="D136" s="53"/>
      <c r="E136" s="52" t="s">
        <v>271</v>
      </c>
      <c r="F136" s="73">
        <v>1118</v>
      </c>
      <c r="G136" s="94">
        <v>27913</v>
      </c>
      <c r="H136" s="86">
        <v>40172</v>
      </c>
      <c r="I136" s="102" t="s">
        <v>64</v>
      </c>
      <c r="J136" s="102" t="s">
        <v>65</v>
      </c>
      <c r="K136" s="73">
        <v>1900</v>
      </c>
      <c r="M136" s="42"/>
      <c r="N136" s="43"/>
      <c r="Q136" s="21"/>
      <c r="R136" s="21"/>
      <c r="S136" s="17"/>
    </row>
    <row r="137" spans="1:19" ht="15" customHeight="1" x14ac:dyDescent="0.15">
      <c r="A137" s="14" t="s">
        <v>298</v>
      </c>
      <c r="B137" s="15" t="s">
        <v>299</v>
      </c>
      <c r="C137" s="23"/>
      <c r="D137" s="23"/>
      <c r="E137" s="29"/>
      <c r="F137" s="122">
        <f>(F138)</f>
        <v>22519.89</v>
      </c>
      <c r="G137" s="89"/>
      <c r="H137" s="78"/>
      <c r="I137" s="100"/>
      <c r="J137" s="100"/>
      <c r="K137" s="67"/>
      <c r="L137" s="113">
        <v>1</v>
      </c>
      <c r="M137" s="32" t="s">
        <v>299</v>
      </c>
      <c r="N137" s="33" t="s">
        <v>298</v>
      </c>
      <c r="Q137" s="21"/>
      <c r="R137" s="21"/>
      <c r="S137" s="17"/>
    </row>
    <row r="138" spans="1:19" ht="15" customHeight="1" x14ac:dyDescent="0.15">
      <c r="A138" s="21"/>
      <c r="B138" s="21"/>
      <c r="C138" s="53">
        <v>13</v>
      </c>
      <c r="D138" s="53"/>
      <c r="E138" s="52" t="s">
        <v>277</v>
      </c>
      <c r="F138" s="73">
        <v>22519.89</v>
      </c>
      <c r="G138" s="94">
        <v>38279</v>
      </c>
      <c r="H138" s="86">
        <v>41264</v>
      </c>
      <c r="I138" s="102" t="s">
        <v>96</v>
      </c>
      <c r="J138" s="102" t="s">
        <v>97</v>
      </c>
      <c r="K138" s="73">
        <v>2400</v>
      </c>
      <c r="M138" s="42"/>
      <c r="N138" s="43"/>
      <c r="Q138" s="21"/>
      <c r="R138" s="21"/>
      <c r="S138" s="17"/>
    </row>
    <row r="139" spans="1:19" ht="15" customHeight="1" x14ac:dyDescent="0.15">
      <c r="A139" s="14" t="s">
        <v>300</v>
      </c>
      <c r="B139" s="15" t="s">
        <v>311</v>
      </c>
      <c r="C139" s="23"/>
      <c r="D139" s="23"/>
      <c r="E139" s="29"/>
      <c r="F139" s="122">
        <v>88014.8</v>
      </c>
      <c r="G139" s="89"/>
      <c r="H139" s="78"/>
      <c r="I139" s="100"/>
      <c r="J139" s="100"/>
      <c r="K139" s="67"/>
      <c r="L139" s="113">
        <v>1</v>
      </c>
      <c r="M139" s="32" t="s">
        <v>301</v>
      </c>
      <c r="N139" s="33" t="s">
        <v>300</v>
      </c>
      <c r="Q139" s="21"/>
      <c r="R139" s="21"/>
      <c r="S139" s="17"/>
    </row>
    <row r="140" spans="1:19" ht="15" customHeight="1" x14ac:dyDescent="0.15">
      <c r="C140" s="54">
        <v>13</v>
      </c>
      <c r="D140" s="54"/>
      <c r="E140" s="52" t="s">
        <v>279</v>
      </c>
      <c r="F140" s="73">
        <v>88014.8</v>
      </c>
      <c r="G140" s="94">
        <v>38308</v>
      </c>
      <c r="H140" s="85"/>
      <c r="I140" s="102" t="s">
        <v>94</v>
      </c>
      <c r="J140" s="102" t="s">
        <v>95</v>
      </c>
      <c r="K140" s="73">
        <v>3000</v>
      </c>
      <c r="M140" s="55"/>
      <c r="Q140" s="21"/>
      <c r="R140" s="21"/>
      <c r="S140" s="17"/>
    </row>
    <row r="141" spans="1:19" ht="15" customHeight="1" x14ac:dyDescent="0.15">
      <c r="A141" s="56" t="s">
        <v>302</v>
      </c>
      <c r="B141" s="36" t="s">
        <v>303</v>
      </c>
      <c r="C141" s="34"/>
      <c r="D141" s="34"/>
      <c r="E141" s="29"/>
      <c r="F141" s="122">
        <f>(F142)</f>
        <v>13827</v>
      </c>
      <c r="G141" s="89"/>
      <c r="H141" s="78"/>
      <c r="I141" s="100"/>
      <c r="J141" s="100"/>
      <c r="K141" s="67"/>
      <c r="L141" s="113">
        <v>1</v>
      </c>
      <c r="M141" s="57" t="s">
        <v>303</v>
      </c>
      <c r="N141" s="58" t="s">
        <v>302</v>
      </c>
      <c r="Q141" s="21"/>
      <c r="R141" s="21"/>
      <c r="S141" s="17"/>
    </row>
    <row r="142" spans="1:19" ht="15" customHeight="1" x14ac:dyDescent="0.15">
      <c r="C142" s="53">
        <v>15</v>
      </c>
      <c r="D142" s="53"/>
      <c r="E142" s="52" t="s">
        <v>281</v>
      </c>
      <c r="F142" s="73">
        <v>13827</v>
      </c>
      <c r="G142" s="94">
        <v>32484</v>
      </c>
      <c r="H142" s="86">
        <v>37414</v>
      </c>
      <c r="I142" s="102" t="s">
        <v>70</v>
      </c>
      <c r="J142" s="102" t="s">
        <v>71</v>
      </c>
      <c r="K142" s="73">
        <v>1300</v>
      </c>
      <c r="Q142" s="21"/>
      <c r="R142" s="21"/>
      <c r="S142" s="17"/>
    </row>
    <row r="143" spans="1:19" ht="15" customHeight="1" thickBot="1" x14ac:dyDescent="0.2">
      <c r="A143" s="28"/>
      <c r="B143" s="28"/>
      <c r="C143" s="59"/>
      <c r="D143" s="59"/>
      <c r="E143" s="60"/>
      <c r="F143" s="74"/>
      <c r="G143" s="95"/>
      <c r="H143" s="87"/>
      <c r="I143" s="106"/>
      <c r="J143" s="106"/>
      <c r="K143" s="74"/>
      <c r="L143" s="117"/>
      <c r="M143" s="28"/>
      <c r="N143" s="28"/>
      <c r="Q143" s="21"/>
      <c r="R143" s="21"/>
      <c r="S143" s="17"/>
    </row>
    <row r="144" spans="1:19" ht="15" customHeight="1" x14ac:dyDescent="0.15">
      <c r="A144" s="61" t="s">
        <v>306</v>
      </c>
      <c r="B144" s="62"/>
      <c r="C144" s="63" t="s">
        <v>329</v>
      </c>
      <c r="D144" s="63"/>
      <c r="G144" s="96"/>
      <c r="H144" s="88"/>
      <c r="I144" s="75"/>
      <c r="L144" s="75"/>
      <c r="M144" s="4"/>
      <c r="Q144" s="21"/>
      <c r="R144" s="21"/>
      <c r="S144" s="17"/>
    </row>
    <row r="145" spans="1:29" s="4" customFormat="1" ht="18" x14ac:dyDescent="0.25">
      <c r="A145" s="61" t="s">
        <v>333</v>
      </c>
      <c r="B145" s="64"/>
      <c r="C145" s="157"/>
      <c r="D145" s="157"/>
      <c r="F145" s="158"/>
      <c r="G145" s="158"/>
      <c r="H145" s="159"/>
      <c r="I145" s="111"/>
      <c r="J145" s="160"/>
      <c r="K145" s="111"/>
      <c r="L145" s="111"/>
      <c r="O145" s="65"/>
      <c r="Q145" s="65"/>
      <c r="R145" s="65"/>
      <c r="S145" s="65"/>
      <c r="AA145" s="161"/>
      <c r="AB145" s="161"/>
      <c r="AC145" s="161"/>
    </row>
    <row r="146" spans="1:29" ht="18" x14ac:dyDescent="0.25">
      <c r="E146" s="64"/>
      <c r="F146" s="123"/>
      <c r="G146" s="97"/>
      <c r="H146" s="75"/>
      <c r="I146" s="75"/>
      <c r="O146" s="65"/>
      <c r="Q146" s="17"/>
      <c r="R146" s="17"/>
      <c r="S146" s="17"/>
      <c r="AA146" s="66"/>
      <c r="AB146" s="66"/>
      <c r="AC146" s="66"/>
    </row>
    <row r="147" spans="1:29" ht="15" customHeight="1" x14ac:dyDescent="0.15">
      <c r="Q147" s="21"/>
      <c r="R147" s="21"/>
      <c r="S147" s="17"/>
    </row>
    <row r="148" spans="1:29" ht="15" customHeight="1" x14ac:dyDescent="0.15">
      <c r="H148" s="88"/>
      <c r="I148" s="75"/>
      <c r="J148" s="75"/>
      <c r="Q148" s="21"/>
      <c r="R148" s="21"/>
      <c r="S148" s="17"/>
    </row>
    <row r="149" spans="1:29" x14ac:dyDescent="0.15">
      <c r="H149" s="88"/>
      <c r="I149" s="75"/>
      <c r="J149" s="75"/>
      <c r="Q149" s="17"/>
      <c r="R149" s="17"/>
      <c r="S149" s="17"/>
    </row>
    <row r="151" spans="1:29" x14ac:dyDescent="0.15">
      <c r="H151" s="88"/>
      <c r="I151" s="75"/>
      <c r="J151" s="75"/>
    </row>
    <row r="152" spans="1:29" x14ac:dyDescent="0.15">
      <c r="H152" s="88"/>
      <c r="I152" s="75"/>
      <c r="J152" s="75"/>
    </row>
    <row r="153" spans="1:29" x14ac:dyDescent="0.15">
      <c r="H153" s="88"/>
      <c r="I153" s="75"/>
      <c r="J153" s="75"/>
    </row>
    <row r="154" spans="1:29" x14ac:dyDescent="0.15">
      <c r="H154" s="88"/>
      <c r="I154" s="75"/>
      <c r="J154" s="75"/>
    </row>
    <row r="155" spans="1:29" x14ac:dyDescent="0.15">
      <c r="H155" s="88"/>
      <c r="I155" s="75"/>
      <c r="J155" s="75"/>
    </row>
    <row r="156" spans="1:29" x14ac:dyDescent="0.15">
      <c r="H156" s="88"/>
      <c r="I156" s="75"/>
      <c r="J156" s="75"/>
    </row>
    <row r="158" spans="1:29" x14ac:dyDescent="0.15">
      <c r="H158" s="88"/>
      <c r="I158" s="75"/>
      <c r="J158" s="75"/>
    </row>
    <row r="159" spans="1:29" x14ac:dyDescent="0.15">
      <c r="H159" s="88"/>
      <c r="I159" s="75"/>
      <c r="J159" s="75"/>
    </row>
    <row r="160" spans="1:29" x14ac:dyDescent="0.15">
      <c r="H160" s="88"/>
      <c r="I160" s="75"/>
      <c r="J160" s="75"/>
    </row>
    <row r="161" spans="8:10" x14ac:dyDescent="0.15">
      <c r="H161" s="88"/>
      <c r="I161" s="75"/>
      <c r="J161" s="75"/>
    </row>
    <row r="162" spans="8:10" x14ac:dyDescent="0.15">
      <c r="H162" s="88"/>
      <c r="I162" s="75"/>
      <c r="J162" s="75"/>
    </row>
    <row r="163" spans="8:10" x14ac:dyDescent="0.15">
      <c r="H163" s="88"/>
      <c r="I163" s="75"/>
      <c r="J163" s="75"/>
    </row>
    <row r="164" spans="8:10" x14ac:dyDescent="0.15">
      <c r="H164" s="88"/>
      <c r="I164" s="75"/>
      <c r="J164" s="75"/>
    </row>
    <row r="165" spans="8:10" x14ac:dyDescent="0.15">
      <c r="H165" s="88"/>
      <c r="I165" s="75"/>
      <c r="J165" s="75"/>
    </row>
    <row r="166" spans="8:10" x14ac:dyDescent="0.15">
      <c r="H166" s="88"/>
      <c r="I166" s="75"/>
      <c r="J166" s="75"/>
    </row>
    <row r="167" spans="8:10" x14ac:dyDescent="0.15">
      <c r="H167" s="88"/>
      <c r="I167" s="75"/>
      <c r="J167" s="75"/>
    </row>
    <row r="169" spans="8:10" x14ac:dyDescent="0.15">
      <c r="H169" s="88"/>
      <c r="I169" s="75"/>
      <c r="J169" s="75"/>
    </row>
    <row r="170" spans="8:10" x14ac:dyDescent="0.15">
      <c r="H170" s="88"/>
      <c r="I170" s="75"/>
      <c r="J170" s="75"/>
    </row>
    <row r="171" spans="8:10" x14ac:dyDescent="0.15">
      <c r="H171" s="88"/>
      <c r="I171" s="75"/>
      <c r="J171" s="75"/>
    </row>
    <row r="172" spans="8:10" x14ac:dyDescent="0.15">
      <c r="H172" s="88"/>
      <c r="I172" s="75"/>
      <c r="J172" s="75"/>
    </row>
    <row r="173" spans="8:10" x14ac:dyDescent="0.15">
      <c r="H173" s="88"/>
      <c r="I173" s="75"/>
      <c r="J173" s="75"/>
    </row>
    <row r="175" spans="8:10" x14ac:dyDescent="0.15">
      <c r="H175" s="88"/>
      <c r="I175" s="75"/>
      <c r="J175" s="75"/>
    </row>
    <row r="176" spans="8:10" x14ac:dyDescent="0.15">
      <c r="H176" s="88"/>
      <c r="I176" s="75"/>
      <c r="J176" s="75"/>
    </row>
    <row r="177" spans="8:10" x14ac:dyDescent="0.15">
      <c r="H177" s="88"/>
      <c r="I177" s="75"/>
      <c r="J177" s="75"/>
    </row>
    <row r="178" spans="8:10" x14ac:dyDescent="0.15">
      <c r="H178" s="88"/>
      <c r="I178" s="75"/>
      <c r="J178" s="75"/>
    </row>
    <row r="179" spans="8:10" x14ac:dyDescent="0.15">
      <c r="H179" s="88"/>
      <c r="I179" s="75"/>
      <c r="J179" s="75"/>
    </row>
    <row r="180" spans="8:10" x14ac:dyDescent="0.15">
      <c r="H180" s="88"/>
      <c r="I180" s="75"/>
      <c r="J180" s="75"/>
    </row>
    <row r="181" spans="8:10" x14ac:dyDescent="0.15">
      <c r="H181" s="88"/>
      <c r="I181" s="75"/>
      <c r="J181" s="75"/>
    </row>
    <row r="183" spans="8:10" x14ac:dyDescent="0.15">
      <c r="H183" s="88"/>
      <c r="I183" s="75"/>
      <c r="J183" s="75"/>
    </row>
    <row r="184" spans="8:10" x14ac:dyDescent="0.15">
      <c r="H184" s="88"/>
      <c r="I184" s="75"/>
      <c r="J184" s="75"/>
    </row>
    <row r="185" spans="8:10" x14ac:dyDescent="0.15">
      <c r="H185" s="88"/>
      <c r="I185" s="75"/>
      <c r="J185" s="75"/>
    </row>
    <row r="186" spans="8:10" x14ac:dyDescent="0.15">
      <c r="H186" s="88"/>
      <c r="I186" s="75"/>
      <c r="J186" s="75"/>
    </row>
    <row r="187" spans="8:10" x14ac:dyDescent="0.15">
      <c r="H187" s="88"/>
      <c r="I187" s="75"/>
      <c r="J187" s="75"/>
    </row>
  </sheetData>
  <sheetProtection algorithmName="SHA-512" hashValue="af2tdL/SUsUIfVZIb1NLwy7H/MtWsZ15cWvvBn/r16j0/PixnNmALmg+z/SRxNpngLMQOoAO2Q2h4UOgYG+8qA==" saltValue="YNHUttRvj9mvDJSItJcvUw==" spinCount="100000" sheet="1" objects="1" scenarios="1"/>
  <mergeCells count="22">
    <mergeCell ref="Q83:R83"/>
    <mergeCell ref="I77:J77"/>
    <mergeCell ref="L77:L78"/>
    <mergeCell ref="L79:L80"/>
    <mergeCell ref="K79:K80"/>
    <mergeCell ref="K77:K78"/>
    <mergeCell ref="C78:C80"/>
    <mergeCell ref="E78:E80"/>
    <mergeCell ref="F78:F80"/>
    <mergeCell ref="G78:G80"/>
    <mergeCell ref="I3:J3"/>
    <mergeCell ref="C4:C6"/>
    <mergeCell ref="E4:E6"/>
    <mergeCell ref="F4:F6"/>
    <mergeCell ref="G4:G6"/>
    <mergeCell ref="I4:J4"/>
    <mergeCell ref="I78:J78"/>
    <mergeCell ref="L3:L4"/>
    <mergeCell ref="L5:L6"/>
    <mergeCell ref="H5:H6"/>
    <mergeCell ref="K3:K4"/>
    <mergeCell ref="K5:K6"/>
  </mergeCells>
  <pageMargins left="0.70866141732283472" right="0.70866141732283472" top="0.74803149606299213" bottom="0.74803149606299213" header="0.31496062992125984" footer="0.31496062992125984"/>
  <pageSetup paperSize="8" scale="64" pageOrder="overThenDown" orientation="landscape" r:id="rId1"/>
  <rowBreaks count="1" manualBreakCount="1">
    <brk id="76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7D82F717EC64E4E872147003BDC37DD" ma:contentTypeVersion="1" ma:contentTypeDescription="Yeni belge oluşturun." ma:contentTypeScope="" ma:versionID="7da26dd443f75f641368941c0551939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E5A8F5C-F2AB-499D-B785-D5C50C4520A5}"/>
</file>

<file path=customXml/itemProps2.xml><?xml version="1.0" encoding="utf-8"?>
<ds:datastoreItem xmlns:ds="http://schemas.openxmlformats.org/officeDocument/2006/customXml" ds:itemID="{B5C9AD52-D587-495F-BB44-1E0BD44FD8E7}"/>
</file>

<file path=customXml/itemProps3.xml><?xml version="1.0" encoding="utf-8"?>
<ds:datastoreItem xmlns:ds="http://schemas.openxmlformats.org/officeDocument/2006/customXml" ds:itemID="{9FC7D0AE-A83F-4142-9E08-6A137D48A0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1.2 MP</vt:lpstr>
      <vt:lpstr>'1.2 MP'!Yazdırma_Alanı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Microsoft Corporation</dc:creator>
  <cp:lastModifiedBy>Nurcihan MERCAN</cp:lastModifiedBy>
  <cp:lastPrinted>2013-12-20T13:59:58Z</cp:lastPrinted>
  <dcterms:created xsi:type="dcterms:W3CDTF">1999-05-26T11:21:22Z</dcterms:created>
  <dcterms:modified xsi:type="dcterms:W3CDTF">2018-09-21T07:40:17Z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0x010100A7D82F717EC64E4E872147003BDC37DD</vt:lpwstr>
  </property>
</Properties>
</file>