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15" yWindow="615" windowWidth="9420" windowHeight="9210" activeTab="0"/>
  </bookViews>
  <sheets>
    <sheet name="1.8 MO" sheetId="1" r:id="rId1"/>
  </sheets>
  <definedNames>
    <definedName name="_xlnm.Print_Area" localSheetId="0">'1.8 MO'!$A$1:$Z$146</definedName>
  </definedNames>
  <calcPr fullCalcOnLoad="1"/>
</workbook>
</file>

<file path=xl/sharedStrings.xml><?xml version="1.0" encoding="utf-8"?>
<sst xmlns="http://schemas.openxmlformats.org/spreadsheetml/2006/main" count="367" uniqueCount="306">
  <si>
    <t>TR</t>
  </si>
  <si>
    <t>TR100</t>
  </si>
  <si>
    <t>İstanbul</t>
  </si>
  <si>
    <t>Belgrat</t>
  </si>
  <si>
    <t>Elmalı Bendi</t>
  </si>
  <si>
    <t>Terkos Gölü</t>
  </si>
  <si>
    <t>Azizpaşa- Fatih</t>
  </si>
  <si>
    <t>TR212</t>
  </si>
  <si>
    <t>Edirne</t>
  </si>
  <si>
    <t>Ömeroba</t>
  </si>
  <si>
    <t>TR221</t>
  </si>
  <si>
    <t>Balıkesir</t>
  </si>
  <si>
    <t>Çaygören</t>
  </si>
  <si>
    <t>TR222</t>
  </si>
  <si>
    <t>Çanakkale</t>
  </si>
  <si>
    <t>Atikhisar</t>
  </si>
  <si>
    <t>TR310</t>
  </si>
  <si>
    <t>İzmir</t>
  </si>
  <si>
    <t>Gümüldür</t>
  </si>
  <si>
    <t>Çatalkaya</t>
  </si>
  <si>
    <t>Kara Göl (Yamanlar)</t>
  </si>
  <si>
    <t>Kara Göl (Menemen)</t>
  </si>
  <si>
    <t>Meryemana</t>
  </si>
  <si>
    <t>Muğla</t>
  </si>
  <si>
    <t>TR323</t>
  </si>
  <si>
    <t>Aksaz-Karaağaç</t>
  </si>
  <si>
    <t>TR331</t>
  </si>
  <si>
    <t>Manisa</t>
  </si>
  <si>
    <t>Kocamurtluk</t>
  </si>
  <si>
    <t>TR411</t>
  </si>
  <si>
    <t>Bursa</t>
  </si>
  <si>
    <t>Yalova Kaplıcaları</t>
  </si>
  <si>
    <t>Doğancı Barajı</t>
  </si>
  <si>
    <t>Gökçe Barajı</t>
  </si>
  <si>
    <t>Uludağ</t>
  </si>
  <si>
    <t>TR421</t>
  </si>
  <si>
    <t>Kocaeli</t>
  </si>
  <si>
    <t>Keltepe</t>
  </si>
  <si>
    <t>Kartepe</t>
  </si>
  <si>
    <t>TR422</t>
  </si>
  <si>
    <t>Sakarya</t>
  </si>
  <si>
    <t>Uludere</t>
  </si>
  <si>
    <t>Sapanca Gölü</t>
  </si>
  <si>
    <t>TR425</t>
  </si>
  <si>
    <t>Yalova</t>
  </si>
  <si>
    <t>TR510</t>
  </si>
  <si>
    <t>Ankara</t>
  </si>
  <si>
    <t>Beynam</t>
  </si>
  <si>
    <t>Yaylakent</t>
  </si>
  <si>
    <t>TR521</t>
  </si>
  <si>
    <t>Konya</t>
  </si>
  <si>
    <t>İslibucak</t>
  </si>
  <si>
    <t>Yeşildağ</t>
  </si>
  <si>
    <t>Eşrefoğlu</t>
  </si>
  <si>
    <t>Kuğulugöl</t>
  </si>
  <si>
    <t>Sultandağları</t>
  </si>
  <si>
    <t>Apa Barajı</t>
  </si>
  <si>
    <t>TR611</t>
  </si>
  <si>
    <t>Antalya</t>
  </si>
  <si>
    <t>Alacadağ</t>
  </si>
  <si>
    <t>Çakallı-Belek</t>
  </si>
  <si>
    <t>TR612</t>
  </si>
  <si>
    <t>Isparta</t>
  </si>
  <si>
    <t>Kızıldağ</t>
  </si>
  <si>
    <t>Akdağ</t>
  </si>
  <si>
    <t>Sücüllü</t>
  </si>
  <si>
    <t>Kepez</t>
  </si>
  <si>
    <t>TR621</t>
  </si>
  <si>
    <t>Adana</t>
  </si>
  <si>
    <t>Kırıklı-Dörtler</t>
  </si>
  <si>
    <t>TR622</t>
  </si>
  <si>
    <t>Mersin</t>
  </si>
  <si>
    <t>Kadıncık</t>
  </si>
  <si>
    <t>Zonguldak</t>
  </si>
  <si>
    <t>TR813</t>
  </si>
  <si>
    <t>Bartın</t>
  </si>
  <si>
    <t>Günye-Hasan Kadı</t>
  </si>
  <si>
    <t>İnkum</t>
  </si>
  <si>
    <t>TR821</t>
  </si>
  <si>
    <t>Kastamonu</t>
  </si>
  <si>
    <t>Tosya Dağı</t>
  </si>
  <si>
    <t>Yaralıgöz</t>
  </si>
  <si>
    <t>TR822</t>
  </si>
  <si>
    <t>Çankırı</t>
  </si>
  <si>
    <t>Eldivan</t>
  </si>
  <si>
    <t>Erikli-A.Ayva</t>
  </si>
  <si>
    <t>TR831</t>
  </si>
  <si>
    <t>Samsun</t>
  </si>
  <si>
    <t>Amasya</t>
  </si>
  <si>
    <t>Çamgölü</t>
  </si>
  <si>
    <t>Karacakışla</t>
  </si>
  <si>
    <t>TR832</t>
  </si>
  <si>
    <t>Tokat</t>
  </si>
  <si>
    <t>Üzümören</t>
  </si>
  <si>
    <t>TR834</t>
  </si>
  <si>
    <t>Saracuk Dere</t>
  </si>
  <si>
    <t>Kirazlıdere</t>
  </si>
  <si>
    <t>TRA11</t>
  </si>
  <si>
    <t>Erzurum</t>
  </si>
  <si>
    <t>Tortum Gölü</t>
  </si>
  <si>
    <t>TRB11</t>
  </si>
  <si>
    <t>Malatya</t>
  </si>
  <si>
    <t>Elazığ</t>
  </si>
  <si>
    <t>TRB14</t>
  </si>
  <si>
    <t>Tunceli</t>
  </si>
  <si>
    <t>Karagöl (Zage)</t>
  </si>
  <si>
    <t>Mameki</t>
  </si>
  <si>
    <t>TRB23</t>
  </si>
  <si>
    <t>Bitlis</t>
  </si>
  <si>
    <t>Tatvan</t>
  </si>
  <si>
    <t>Elmalı Boğazı</t>
  </si>
  <si>
    <t>TR621+TR622</t>
  </si>
  <si>
    <t>Adana+Mersin</t>
  </si>
  <si>
    <t>Gündüzbey</t>
  </si>
  <si>
    <t xml:space="preserve">         Protection Forests, 2012-2016</t>
  </si>
  <si>
    <t>1.8 Muhafaza Ormanları, 2012-2016</t>
  </si>
  <si>
    <t>01a.03.0001</t>
  </si>
  <si>
    <t>01a.03.0004</t>
  </si>
  <si>
    <t>01a.03.0010</t>
  </si>
  <si>
    <t>01a.03.0040</t>
  </si>
  <si>
    <t>01a.03.0009</t>
  </si>
  <si>
    <t>01a.03.0034</t>
  </si>
  <si>
    <t>01a.03.0033</t>
  </si>
  <si>
    <t>01a.03.0037</t>
  </si>
  <si>
    <t>01a.03.0027</t>
  </si>
  <si>
    <t>01a.03.0028</t>
  </si>
  <si>
    <t>01a.03.0039</t>
  </si>
  <si>
    <t>01a.03.0041</t>
  </si>
  <si>
    <t>01a.03.0035</t>
  </si>
  <si>
    <t>01a.03.0003</t>
  </si>
  <si>
    <t>01a.03.0030</t>
  </si>
  <si>
    <t>01a.03.0038</t>
  </si>
  <si>
    <t>01a.03.0026</t>
  </si>
  <si>
    <t>01a.03.0045</t>
  </si>
  <si>
    <t>01a.03.0029</t>
  </si>
  <si>
    <t>01a.03.0044</t>
  </si>
  <si>
    <t>01a.03.0011</t>
  </si>
  <si>
    <t>01a.03.0036</t>
  </si>
  <si>
    <t>01a.03.0016</t>
  </si>
  <si>
    <t>01a.03.0020</t>
  </si>
  <si>
    <t>01a.03.0048</t>
  </si>
  <si>
    <t>01a.03.0049</t>
  </si>
  <si>
    <t>01a.03.0050</t>
  </si>
  <si>
    <t>01a.03.0051</t>
  </si>
  <si>
    <t>01a.03.0052</t>
  </si>
  <si>
    <t>01a.03.0053</t>
  </si>
  <si>
    <t>01a.03.0002</t>
  </si>
  <si>
    <t>01a.03.0021</t>
  </si>
  <si>
    <t>01a.03.0006</t>
  </si>
  <si>
    <t>01a.03.0008</t>
  </si>
  <si>
    <t>01a.03.0023</t>
  </si>
  <si>
    <t>01a.03.0042</t>
  </si>
  <si>
    <t>01a.03.0047</t>
  </si>
  <si>
    <t>01a.03.0032</t>
  </si>
  <si>
    <t>01a.03.0012</t>
  </si>
  <si>
    <t>01a.03.0013</t>
  </si>
  <si>
    <t>01a.03.0014</t>
  </si>
  <si>
    <t>01a.03.0054</t>
  </si>
  <si>
    <t>01a.03.0007</t>
  </si>
  <si>
    <t>01a.03.0018</t>
  </si>
  <si>
    <t>01a.03.0015</t>
  </si>
  <si>
    <t>01a.03.0046</t>
  </si>
  <si>
    <t>01a.03.0055</t>
  </si>
  <si>
    <t>01a.03.0031</t>
  </si>
  <si>
    <t>01a.03.0025</t>
  </si>
  <si>
    <t>01a.03.0043</t>
  </si>
  <si>
    <t>01a.03.0022</t>
  </si>
  <si>
    <t>01a.03.0005</t>
  </si>
  <si>
    <t>01a.03.0017</t>
  </si>
  <si>
    <t>01a.03.0019</t>
  </si>
  <si>
    <t>01a.03.0024</t>
  </si>
  <si>
    <t>Muhafazaya Ayrılış Tarihi</t>
  </si>
  <si>
    <t>Türkiye-Turkey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</si>
  <si>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
SR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Level 3</t>
    </r>
  </si>
  <si>
    <t>TRC34</t>
  </si>
  <si>
    <t>Siirt</t>
  </si>
  <si>
    <t>TR211</t>
  </si>
  <si>
    <t>Tekirdağ</t>
  </si>
  <si>
    <t>TR213</t>
  </si>
  <si>
    <t>Kırklareli</t>
  </si>
  <si>
    <t>TR321</t>
  </si>
  <si>
    <t>Aydın</t>
  </si>
  <si>
    <t>TR322</t>
  </si>
  <si>
    <t>Denizli</t>
  </si>
  <si>
    <t>TR332</t>
  </si>
  <si>
    <t>Afyonkarahisar</t>
  </si>
  <si>
    <t>TR334</t>
  </si>
  <si>
    <t>TR333</t>
  </si>
  <si>
    <t>Kütahya</t>
  </si>
  <si>
    <t>Uşak</t>
  </si>
  <si>
    <t>TR412</t>
  </si>
  <si>
    <t>Eskişehir</t>
  </si>
  <si>
    <t>TR413</t>
  </si>
  <si>
    <t>Bilecik</t>
  </si>
  <si>
    <t>TR423</t>
  </si>
  <si>
    <t>Düzce</t>
  </si>
  <si>
    <t>TR424</t>
  </si>
  <si>
    <t>Bolu</t>
  </si>
  <si>
    <t>TR522</t>
  </si>
  <si>
    <t>Karaman</t>
  </si>
  <si>
    <t>TR613</t>
  </si>
  <si>
    <t>Burdur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</si>
  <si>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</si>
  <si>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</si>
  <si>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</si>
  <si>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</si>
  <si>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</si>
  <si>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</si>
  <si>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</si>
  <si>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</si>
  <si>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</si>
  <si>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</si>
  <si>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</si>
  <si>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</si>
  <si>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</si>
  <si>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TR715</t>
  </si>
  <si>
    <t>Nevşehir</t>
  </si>
  <si>
    <t>Kırşehir</t>
  </si>
  <si>
    <t>TR721</t>
  </si>
  <si>
    <t>Kayseri</t>
  </si>
  <si>
    <t>TR722</t>
  </si>
  <si>
    <t>TR723</t>
  </si>
  <si>
    <t>Sivas</t>
  </si>
  <si>
    <t>Yozgat</t>
  </si>
  <si>
    <t>TR811</t>
  </si>
  <si>
    <t>TR812</t>
  </si>
  <si>
    <t>Karabük</t>
  </si>
  <si>
    <t>TR823</t>
  </si>
  <si>
    <t>Sinop</t>
  </si>
  <si>
    <t>TR833</t>
  </si>
  <si>
    <t>Çorum</t>
  </si>
  <si>
    <t>TR901</t>
  </si>
  <si>
    <t>TR902</t>
  </si>
  <si>
    <t>TR903</t>
  </si>
  <si>
    <t>TR904</t>
  </si>
  <si>
    <t>TR905</t>
  </si>
  <si>
    <t>TR906</t>
  </si>
  <si>
    <t>Trabzon</t>
  </si>
  <si>
    <t>Ordu</t>
  </si>
  <si>
    <t>Giresun</t>
  </si>
  <si>
    <t>Rize</t>
  </si>
  <si>
    <t>Artvin</t>
  </si>
  <si>
    <t>Gümüşhane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</si>
  <si>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</si>
  <si>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</si>
  <si>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</si>
  <si>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</si>
  <si>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</si>
  <si>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</si>
  <si>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</si>
  <si>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</si>
  <si>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TRA24</t>
  </si>
  <si>
    <t>Kars</t>
  </si>
  <si>
    <t>Iğdır</t>
  </si>
  <si>
    <t>Ardahan</t>
  </si>
  <si>
    <t>TRB12</t>
  </si>
  <si>
    <t>TRB13</t>
  </si>
  <si>
    <t>Bingöl</t>
  </si>
  <si>
    <t>TRB21</t>
  </si>
  <si>
    <t>Van</t>
  </si>
  <si>
    <t>TRB22</t>
  </si>
  <si>
    <t>Muş</t>
  </si>
  <si>
    <t>TRB24</t>
  </si>
  <si>
    <t>Hakkari</t>
  </si>
  <si>
    <t>TRC11</t>
  </si>
  <si>
    <t>Gaziantep</t>
  </si>
  <si>
    <t>TRC12</t>
  </si>
  <si>
    <t>TRC13</t>
  </si>
  <si>
    <t>Adıyaman</t>
  </si>
  <si>
    <t>Kilis</t>
  </si>
  <si>
    <t>TRC21</t>
  </si>
  <si>
    <t>TRC22</t>
  </si>
  <si>
    <t>Şanlıurfa</t>
  </si>
  <si>
    <t>Diyarbakır</t>
  </si>
  <si>
    <t>TRC31</t>
  </si>
  <si>
    <t>Mardin</t>
  </si>
  <si>
    <t>TRC32</t>
  </si>
  <si>
    <t>TRC33</t>
  </si>
  <si>
    <t>Batman</t>
  </si>
  <si>
    <t>Şırnak</t>
  </si>
  <si>
    <r>
      <rPr>
        <b/>
        <sz val="8"/>
        <rFont val="Tahoma"/>
        <family val="2"/>
      </rPr>
      <t xml:space="preserve">Orman Alanı  </t>
    </r>
    <r>
      <rPr>
        <sz val="8"/>
        <rFont val="Tahoma"/>
        <family val="2"/>
      </rPr>
      <t xml:space="preserve">       Forest Land</t>
    </r>
  </si>
  <si>
    <r>
      <rPr>
        <b/>
        <sz val="8"/>
        <rFont val="Tahoma"/>
        <family val="2"/>
      </rPr>
      <t xml:space="preserve">Ormansız Alan   </t>
    </r>
    <r>
      <rPr>
        <sz val="8"/>
        <rFont val="Tahoma"/>
        <family val="2"/>
      </rPr>
      <t xml:space="preserve">   Non-forested Land</t>
    </r>
  </si>
  <si>
    <r>
      <t xml:space="preserve">Adet
</t>
    </r>
    <r>
      <rPr>
        <sz val="8"/>
        <rFont val="Tahoma"/>
        <family val="2"/>
      </rPr>
      <t>Number</t>
    </r>
  </si>
  <si>
    <r>
      <rPr>
        <b/>
        <sz val="8"/>
        <rFont val="Tahoma"/>
        <family val="2"/>
      </rPr>
      <t xml:space="preserve">Orman Alanı </t>
    </r>
    <r>
      <rPr>
        <sz val="8"/>
        <rFont val="Tahoma"/>
        <family val="2"/>
      </rPr>
      <t xml:space="preserve">             Forest Land</t>
    </r>
  </si>
  <si>
    <r>
      <rPr>
        <b/>
        <sz val="8"/>
        <rFont val="Tahoma"/>
        <family val="2"/>
      </rPr>
      <t xml:space="preserve">Ormansız Alan </t>
    </r>
    <r>
      <rPr>
        <sz val="8"/>
        <rFont val="Tahoma"/>
        <family val="2"/>
      </rPr>
      <t xml:space="preserve">     Non-forested Land</t>
    </r>
  </si>
  <si>
    <r>
      <rPr>
        <b/>
        <sz val="8"/>
        <rFont val="Tahoma"/>
        <family val="2"/>
      </rPr>
      <t>Adet</t>
    </r>
    <r>
      <rPr>
        <sz val="8"/>
        <rFont val="Tahoma"/>
        <family val="2"/>
      </rPr>
      <t xml:space="preserve">
Number</t>
    </r>
  </si>
  <si>
    <r>
      <rPr>
        <b/>
        <sz val="8"/>
        <rFont val="Tahoma"/>
        <family val="2"/>
      </rPr>
      <t>Orman Alanı</t>
    </r>
    <r>
      <rPr>
        <sz val="8"/>
        <rFont val="Tahoma"/>
        <family val="2"/>
      </rPr>
      <t xml:space="preserve">              Forest Land</t>
    </r>
  </si>
  <si>
    <r>
      <rPr>
        <b/>
        <sz val="8"/>
        <rFont val="Tahoma"/>
        <family val="2"/>
      </rPr>
      <t xml:space="preserve">Ormansız Alan  </t>
    </r>
    <r>
      <rPr>
        <sz val="8"/>
        <rFont val="Tahoma"/>
        <family val="2"/>
      </rPr>
      <t xml:space="preserve">     Non-forested Land</t>
    </r>
  </si>
  <si>
    <r>
      <t xml:space="preserve">Yıllar
</t>
    </r>
    <r>
      <rPr>
        <sz val="10"/>
        <rFont val="Tahoma"/>
        <family val="2"/>
      </rPr>
      <t>Years</t>
    </r>
  </si>
  <si>
    <t xml:space="preserve">Orman Bölge Müdürlüğü         
</t>
  </si>
  <si>
    <t>Forest District Directorate</t>
  </si>
  <si>
    <t xml:space="preserve">Alan Adı           
</t>
  </si>
  <si>
    <t>Site Name</t>
  </si>
  <si>
    <r>
      <rPr>
        <b/>
        <sz val="8"/>
        <rFont val="Tahoma"/>
        <family val="2"/>
      </rPr>
      <t xml:space="preserve">Ormansız Alan      </t>
    </r>
    <r>
      <rPr>
        <sz val="8"/>
        <rFont val="Tahoma"/>
        <family val="2"/>
      </rPr>
      <t xml:space="preserve">   Non-forested Land</t>
    </r>
  </si>
  <si>
    <r>
      <rPr>
        <b/>
        <sz val="8"/>
        <rFont val="Tahoma"/>
        <family val="2"/>
      </rPr>
      <t xml:space="preserve">Toplam Alan (ha)
</t>
    </r>
    <r>
      <rPr>
        <sz val="8"/>
        <rFont val="Tahoma"/>
        <family val="2"/>
      </rPr>
      <t>Total Area</t>
    </r>
  </si>
  <si>
    <r>
      <rPr>
        <b/>
        <sz val="8"/>
        <rFont val="Tahoma"/>
        <family val="2"/>
      </rPr>
      <t>Toplam Alan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(ha)</t>
    </r>
    <r>
      <rPr>
        <sz val="8"/>
        <rFont val="Tahoma"/>
        <family val="2"/>
      </rPr>
      <t xml:space="preserve">
Total Area</t>
    </r>
  </si>
  <si>
    <r>
      <rPr>
        <b/>
        <sz val="8"/>
        <rFont val="Tahoma"/>
        <family val="2"/>
      </rPr>
      <t>Toplam Alan (ha)</t>
    </r>
    <r>
      <rPr>
        <sz val="8"/>
        <rFont val="Tahoma"/>
        <family val="2"/>
      </rPr>
      <t xml:space="preserve"> 
Total Area</t>
    </r>
  </si>
  <si>
    <r>
      <rPr>
        <b/>
        <sz val="8"/>
        <rFont val="Tahoma"/>
        <family val="2"/>
      </rPr>
      <t>Toplam Alan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(ha)
</t>
    </r>
    <r>
      <rPr>
        <sz val="8"/>
        <rFont val="Tahoma"/>
        <family val="2"/>
      </rPr>
      <t>Total Area</t>
    </r>
  </si>
  <si>
    <r>
      <rPr>
        <b/>
        <sz val="8"/>
        <rFont val="Tahoma"/>
        <family val="2"/>
      </rPr>
      <t xml:space="preserve">Adet
</t>
    </r>
    <r>
      <rPr>
        <sz val="8"/>
        <rFont val="Tahoma"/>
        <family val="2"/>
      </rPr>
      <t>Number</t>
    </r>
  </si>
  <si>
    <t>Kaynak: Orman Genel Müdürlüğü, Orman Zararlarıyla Mücadele Daire Başkanlığı</t>
  </si>
  <si>
    <t>Source: General Directorate of Forestry, Department of Combating Forest Pest</t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</si>
  <si>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İstatistiki Bölge Birimleri Sınıflaması </t>
    </r>
  </si>
  <si>
    <r>
      <t xml:space="preserve"> </t>
    </r>
    <r>
      <rPr>
        <b/>
        <vertAlign val="superscript"/>
        <sz val="8"/>
        <rFont val="Tahoma"/>
        <family val="2"/>
      </rPr>
      <t xml:space="preserve">(1) </t>
    </r>
    <r>
      <rPr>
        <b/>
        <sz val="8"/>
        <rFont val="Tahoma"/>
        <family val="2"/>
      </rPr>
      <t>Statistical Regions</t>
    </r>
  </si>
  <si>
    <t>Allocation Date of Protection Forest</t>
  </si>
  <si>
    <t>Korunan Alan Ulusal Sınıflama Kodu</t>
  </si>
  <si>
    <t>National Classification Code of National Area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</si>
</sst>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##\ ###\ ###"/>
    <numFmt numFmtId="173" formatCode="###\ ###.00"/>
    <numFmt numFmtId="174" formatCode="0.00000"/>
    <numFmt numFmtId="175" formatCode="####\ ###.00"/>
    <numFmt numFmtId="176" formatCode="##\ ###.00"/>
    <numFmt numFmtId="177" formatCode="0;[Red]0"/>
    <numFmt numFmtId="178" formatCode="0.00;[Red]0.00"/>
    <numFmt numFmtId="179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24" borderId="8" applyNumberFormat="0" applyFont="0" applyAlignment="0" applyProtection="0"/>
    <xf numFmtId="0" fontId="46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4" fillId="32" borderId="0" xfId="60" applyFont="1" applyFill="1" applyBorder="1" applyAlignment="1">
      <alignment vertical="center" shrinkToFit="1"/>
      <protection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5" fillId="32" borderId="0" xfId="60" applyFont="1" applyFill="1" applyBorder="1" applyAlignment="1">
      <alignment horizontal="right" vertical="center" shrinkToFit="1"/>
      <protection/>
    </xf>
    <xf numFmtId="0" fontId="5" fillId="0" borderId="0" xfId="0" applyFont="1" applyBorder="1" applyAlignment="1">
      <alignment horizontal="right"/>
    </xf>
    <xf numFmtId="0" fontId="5" fillId="32" borderId="0" xfId="60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left"/>
    </xf>
    <xf numFmtId="0" fontId="4" fillId="32" borderId="0" xfId="84" applyFont="1" applyFill="1" applyBorder="1" applyAlignment="1">
      <alignment horizontal="left" vertical="center" wrapText="1"/>
      <protection/>
    </xf>
    <xf numFmtId="0" fontId="4" fillId="0" borderId="0" xfId="85" applyFont="1" applyFill="1" applyBorder="1" applyAlignment="1">
      <alignment/>
      <protection/>
    </xf>
    <xf numFmtId="0" fontId="5" fillId="0" borderId="0" xfId="84" applyFont="1" applyFill="1" applyBorder="1" applyAlignme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 quotePrefix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173" fontId="5" fillId="32" borderId="0" xfId="0" applyNumberFormat="1" applyFont="1" applyFill="1" applyBorder="1" applyAlignment="1">
      <alignment horizontal="center" vertical="center"/>
    </xf>
    <xf numFmtId="173" fontId="5" fillId="32" borderId="0" xfId="86" applyNumberFormat="1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right" readingOrder="1"/>
      <protection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4" fillId="32" borderId="0" xfId="84" applyFont="1" applyFill="1" applyBorder="1" applyAlignment="1">
      <alignment horizontal="left" vertical="center"/>
      <protection/>
    </xf>
    <xf numFmtId="2" fontId="5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3" fontId="4" fillId="32" borderId="0" xfId="0" applyNumberFormat="1" applyFont="1" applyFill="1" applyBorder="1" applyAlignment="1">
      <alignment horizontal="center" vertical="center"/>
    </xf>
    <xf numFmtId="176" fontId="4" fillId="32" borderId="0" xfId="0" applyNumberFormat="1" applyFont="1" applyFill="1" applyBorder="1" applyAlignment="1">
      <alignment horizontal="center" vertical="center"/>
    </xf>
    <xf numFmtId="1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2" fontId="5" fillId="32" borderId="0" xfId="87" applyNumberFormat="1" applyFont="1" applyFill="1" applyBorder="1" applyAlignment="1">
      <alignment horizontal="center" vertical="center"/>
      <protection/>
    </xf>
    <xf numFmtId="173" fontId="4" fillId="32" borderId="0" xfId="87" applyNumberFormat="1" applyFont="1" applyFill="1" applyBorder="1" applyAlignment="1">
      <alignment horizontal="center" vertical="center"/>
      <protection/>
    </xf>
    <xf numFmtId="173" fontId="5" fillId="32" borderId="0" xfId="87" applyNumberFormat="1" applyFont="1" applyFill="1" applyBorder="1" applyAlignment="1">
      <alignment horizontal="center" vertical="center"/>
      <protection/>
    </xf>
    <xf numFmtId="0" fontId="4" fillId="32" borderId="0" xfId="60" applyFont="1" applyFill="1" applyBorder="1" applyAlignment="1">
      <alignment vertical="center"/>
      <protection/>
    </xf>
    <xf numFmtId="0" fontId="5" fillId="32" borderId="0" xfId="60" applyFont="1" applyFill="1" applyBorder="1" applyAlignment="1">
      <alignment horizontal="right" vertical="center"/>
      <protection/>
    </xf>
    <xf numFmtId="0" fontId="5" fillId="0" borderId="0" xfId="85" applyFont="1" applyFill="1" applyBorder="1" applyAlignment="1">
      <alignment/>
      <protection/>
    </xf>
    <xf numFmtId="1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9" fillId="32" borderId="10" xfId="8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4" fillId="32" borderId="13" xfId="60" applyFont="1" applyFill="1" applyBorder="1" applyAlignment="1">
      <alignment horizontal="left" vertical="center" shrinkToFit="1"/>
      <protection/>
    </xf>
    <xf numFmtId="0" fontId="4" fillId="32" borderId="14" xfId="60" applyFont="1" applyFill="1" applyBorder="1" applyAlignment="1">
      <alignment horizontal="left" vertical="center" shrinkToFit="1"/>
      <protection/>
    </xf>
    <xf numFmtId="0" fontId="4" fillId="32" borderId="15" xfId="60" applyFont="1" applyFill="1" applyBorder="1" applyAlignment="1">
      <alignment horizontal="left" vertical="center" shrinkToFit="1"/>
      <protection/>
    </xf>
    <xf numFmtId="0" fontId="4" fillId="32" borderId="16" xfId="60" applyFont="1" applyFill="1" applyBorder="1" applyAlignment="1">
      <alignment horizontal="left" vertical="center" shrinkToFit="1"/>
      <protection/>
    </xf>
    <xf numFmtId="0" fontId="4" fillId="32" borderId="17" xfId="60" applyFont="1" applyFill="1" applyBorder="1" applyAlignment="1">
      <alignment horizontal="left" vertical="center" shrinkToFit="1"/>
      <protection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4" fillId="32" borderId="19" xfId="60" applyFont="1" applyFill="1" applyBorder="1" applyAlignment="1">
      <alignment horizontal="left" vertical="center" shrinkToFit="1"/>
      <protection/>
    </xf>
    <xf numFmtId="0" fontId="4" fillId="32" borderId="10" xfId="60" applyFont="1" applyFill="1" applyBorder="1" applyAlignment="1">
      <alignment horizontal="left" vertical="center" shrinkToFit="1"/>
      <protection/>
    </xf>
    <xf numFmtId="0" fontId="4" fillId="32" borderId="20" xfId="60" applyFont="1" applyFill="1" applyBorder="1" applyAlignment="1">
      <alignment horizontal="left" vertical="center" shrinkToFit="1"/>
      <protection/>
    </xf>
    <xf numFmtId="0" fontId="49" fillId="33" borderId="21" xfId="84" applyFont="1" applyFill="1" applyBorder="1" applyAlignment="1">
      <alignment horizontal="left" vertical="center" wrapText="1"/>
      <protection/>
    </xf>
    <xf numFmtId="0" fontId="49" fillId="33" borderId="22" xfId="84" applyFont="1" applyFill="1" applyBorder="1" applyAlignment="1">
      <alignment horizontal="left" vertical="center" wrapText="1"/>
      <protection/>
    </xf>
    <xf numFmtId="0" fontId="49" fillId="33" borderId="22" xfId="84" applyFont="1" applyFill="1" applyBorder="1" applyAlignment="1">
      <alignment vertical="center" wrapText="1"/>
      <protection/>
    </xf>
    <xf numFmtId="0" fontId="49" fillId="33" borderId="23" xfId="84" applyFont="1" applyFill="1" applyBorder="1" applyAlignment="1">
      <alignment vertical="center" wrapText="1"/>
      <protection/>
    </xf>
    <xf numFmtId="3" fontId="49" fillId="33" borderId="22" xfId="0" applyNumberFormat="1" applyFont="1" applyFill="1" applyBorder="1" applyAlignment="1">
      <alignment horizontal="center" vertical="center"/>
    </xf>
    <xf numFmtId="0" fontId="5" fillId="34" borderId="24" xfId="84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173" fontId="4" fillId="32" borderId="27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0" borderId="0" xfId="84" applyNumberFormat="1" applyFont="1" applyFill="1" applyBorder="1" applyAlignment="1">
      <alignment/>
      <protection/>
    </xf>
    <xf numFmtId="1" fontId="5" fillId="0" borderId="0" xfId="84" applyNumberFormat="1" applyFont="1" applyFill="1" applyBorder="1" applyAlignment="1">
      <alignment/>
      <protection/>
    </xf>
    <xf numFmtId="0" fontId="5" fillId="0" borderId="0" xfId="84" applyFont="1" applyFill="1" applyBorder="1" applyAlignment="1">
      <alignment horizontal="center"/>
      <protection/>
    </xf>
    <xf numFmtId="3" fontId="5" fillId="0" borderId="0" xfId="84" applyNumberFormat="1" applyFont="1" applyFill="1" applyBorder="1" applyAlignment="1">
      <alignment horizontal="center"/>
      <protection/>
    </xf>
    <xf numFmtId="172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85" applyFont="1" applyFill="1" applyBorder="1" applyAlignment="1">
      <alignment horizontal="left"/>
      <protection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3" fontId="4" fillId="0" borderId="0" xfId="84" applyNumberFormat="1" applyFont="1" applyFill="1" applyBorder="1" applyAlignment="1">
      <alignment/>
      <protection/>
    </xf>
    <xf numFmtId="172" fontId="4" fillId="0" borderId="0" xfId="0" applyNumberFormat="1" applyFont="1" applyFill="1" applyBorder="1" applyAlignment="1">
      <alignment horizontal="center"/>
    </xf>
    <xf numFmtId="4" fontId="49" fillId="33" borderId="22" xfId="0" applyNumberFormat="1" applyFont="1" applyFill="1" applyBorder="1" applyAlignment="1">
      <alignment horizontal="center" vertical="center"/>
    </xf>
    <xf numFmtId="4" fontId="49" fillId="33" borderId="28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73" fontId="5" fillId="32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32" borderId="27" xfId="0" applyNumberFormat="1" applyFont="1" applyFill="1" applyBorder="1" applyAlignment="1">
      <alignment horizontal="center"/>
    </xf>
    <xf numFmtId="173" fontId="5" fillId="32" borderId="10" xfId="86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3" fontId="4" fillId="32" borderId="10" xfId="86" applyNumberFormat="1" applyFont="1" applyFill="1" applyBorder="1" applyAlignment="1">
      <alignment horizontal="center"/>
      <protection/>
    </xf>
    <xf numFmtId="17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32" borderId="27" xfId="0" applyNumberFormat="1" applyFont="1" applyFill="1" applyBorder="1" applyAlignment="1">
      <alignment horizontal="center"/>
    </xf>
    <xf numFmtId="0" fontId="5" fillId="32" borderId="10" xfId="0" applyFont="1" applyFill="1" applyBorder="1" applyAlignment="1" quotePrefix="1">
      <alignment horizontal="center"/>
    </xf>
    <xf numFmtId="0" fontId="5" fillId="32" borderId="10" xfId="0" applyFont="1" applyFill="1" applyBorder="1" applyAlignment="1">
      <alignment horizontal="center" wrapText="1"/>
    </xf>
    <xf numFmtId="172" fontId="5" fillId="32" borderId="10" xfId="87" applyNumberFormat="1" applyFont="1" applyFill="1" applyBorder="1" applyAlignment="1">
      <alignment horizontal="center"/>
      <protection/>
    </xf>
    <xf numFmtId="173" fontId="5" fillId="32" borderId="10" xfId="87" applyNumberFormat="1" applyFont="1" applyFill="1" applyBorder="1" applyAlignment="1">
      <alignment horizontal="center"/>
      <protection/>
    </xf>
    <xf numFmtId="173" fontId="4" fillId="32" borderId="10" xfId="87" applyNumberFormat="1" applyFont="1" applyFill="1" applyBorder="1" applyAlignment="1">
      <alignment horizontal="center"/>
      <protection/>
    </xf>
    <xf numFmtId="0" fontId="5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73" fontId="5" fillId="32" borderId="13" xfId="0" applyNumberFormat="1" applyFont="1" applyFill="1" applyBorder="1" applyAlignment="1">
      <alignment horizontal="center"/>
    </xf>
    <xf numFmtId="173" fontId="5" fillId="32" borderId="13" xfId="86" applyNumberFormat="1" applyFont="1" applyFill="1" applyBorder="1" applyAlignment="1">
      <alignment horizontal="center"/>
      <protection/>
    </xf>
    <xf numFmtId="1" fontId="5" fillId="0" borderId="13" xfId="0" applyNumberFormat="1" applyFont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3" fontId="5" fillId="32" borderId="2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3" fontId="4" fillId="32" borderId="13" xfId="0" applyNumberFormat="1" applyFont="1" applyFill="1" applyBorder="1" applyAlignment="1">
      <alignment horizontal="center"/>
    </xf>
    <xf numFmtId="173" fontId="4" fillId="32" borderId="13" xfId="86" applyNumberFormat="1" applyFont="1" applyFill="1" applyBorder="1" applyAlignment="1">
      <alignment horizontal="center"/>
      <protection/>
    </xf>
    <xf numFmtId="1" fontId="4" fillId="0" borderId="13" xfId="0" applyNumberFormat="1" applyFont="1" applyBorder="1" applyAlignment="1">
      <alignment horizontal="center"/>
    </xf>
    <xf numFmtId="173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4" fillId="32" borderId="29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73" fontId="5" fillId="32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32" borderId="25" xfId="0" applyNumberFormat="1" applyFont="1" applyFill="1" applyBorder="1" applyAlignment="1">
      <alignment horizontal="center"/>
    </xf>
    <xf numFmtId="0" fontId="4" fillId="33" borderId="30" xfId="84" applyFont="1" applyFill="1" applyBorder="1" applyAlignment="1">
      <alignment vertical="center" wrapText="1"/>
      <protection/>
    </xf>
    <xf numFmtId="0" fontId="4" fillId="32" borderId="10" xfId="8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31" xfId="84" applyFont="1" applyFill="1" applyBorder="1" applyAlignment="1">
      <alignment horizontal="left" wrapText="1"/>
      <protection/>
    </xf>
    <xf numFmtId="0" fontId="4" fillId="34" borderId="32" xfId="84" applyFont="1" applyFill="1" applyBorder="1" applyAlignment="1">
      <alignment horizontal="left"/>
      <protection/>
    </xf>
    <xf numFmtId="0" fontId="4" fillId="34" borderId="18" xfId="84" applyFont="1" applyFill="1" applyBorder="1" applyAlignment="1">
      <alignment horizontal="left"/>
      <protection/>
    </xf>
    <xf numFmtId="0" fontId="4" fillId="34" borderId="17" xfId="84" applyFont="1" applyFill="1" applyBorder="1" applyAlignment="1">
      <alignment horizontal="left"/>
      <protection/>
    </xf>
    <xf numFmtId="0" fontId="4" fillId="34" borderId="33" xfId="84" applyFont="1" applyFill="1" applyBorder="1" applyAlignment="1">
      <alignment horizontal="left"/>
      <protection/>
    </xf>
    <xf numFmtId="0" fontId="4" fillId="34" borderId="34" xfId="84" applyFont="1" applyFill="1" applyBorder="1" applyAlignment="1">
      <alignment horizontal="left"/>
      <protection/>
    </xf>
    <xf numFmtId="0" fontId="4" fillId="32" borderId="35" xfId="60" applyFont="1" applyFill="1" applyBorder="1" applyAlignment="1">
      <alignment horizontal="left" vertical="center" shrinkToFit="1"/>
      <protection/>
    </xf>
    <xf numFmtId="0" fontId="4" fillId="32" borderId="21" xfId="60" applyFont="1" applyFill="1" applyBorder="1" applyAlignment="1">
      <alignment horizontal="left" vertical="center" shrinkToFit="1"/>
      <protection/>
    </xf>
    <xf numFmtId="0" fontId="4" fillId="32" borderId="13" xfId="60" applyFont="1" applyFill="1" applyBorder="1" applyAlignment="1">
      <alignment horizontal="left" vertical="center" shrinkToFit="1"/>
      <protection/>
    </xf>
    <xf numFmtId="0" fontId="4" fillId="32" borderId="22" xfId="60" applyFont="1" applyFill="1" applyBorder="1" applyAlignment="1">
      <alignment horizontal="left" vertical="center" shrinkToFit="1"/>
      <protection/>
    </xf>
    <xf numFmtId="0" fontId="4" fillId="34" borderId="27" xfId="0" applyNumberFormat="1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4" fillId="32" borderId="14" xfId="60" applyFont="1" applyFill="1" applyBorder="1" applyAlignment="1">
      <alignment horizontal="left" vertical="center" shrinkToFit="1"/>
      <protection/>
    </xf>
    <xf numFmtId="0" fontId="4" fillId="32" borderId="15" xfId="60" applyFont="1" applyFill="1" applyBorder="1" applyAlignment="1">
      <alignment horizontal="left" vertical="center" shrinkToFit="1"/>
      <protection/>
    </xf>
    <xf numFmtId="0" fontId="4" fillId="34" borderId="37" xfId="84" applyFont="1" applyFill="1" applyBorder="1" applyAlignment="1">
      <alignment horizontal="center" vertical="center" wrapText="1"/>
      <protection/>
    </xf>
    <xf numFmtId="0" fontId="4" fillId="34" borderId="15" xfId="84" applyFont="1" applyFill="1" applyBorder="1" applyAlignment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2" borderId="16" xfId="60" applyFont="1" applyFill="1" applyBorder="1" applyAlignment="1">
      <alignment horizontal="left" vertical="center" shrinkToFit="1"/>
      <protection/>
    </xf>
    <xf numFmtId="0" fontId="4" fillId="32" borderId="38" xfId="60" applyFont="1" applyFill="1" applyBorder="1" applyAlignment="1">
      <alignment horizontal="left" vertical="center" shrinkToFit="1"/>
      <protection/>
    </xf>
    <xf numFmtId="0" fontId="4" fillId="32" borderId="17" xfId="60" applyFont="1" applyFill="1" applyBorder="1" applyAlignment="1">
      <alignment horizontal="left" vertical="center" shrinkToFit="1"/>
      <protection/>
    </xf>
    <xf numFmtId="0" fontId="4" fillId="0" borderId="16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13" xfId="60" applyFont="1" applyFill="1" applyBorder="1" applyAlignment="1">
      <alignment horizontal="left" vertical="center" shrinkToFit="1"/>
      <protection/>
    </xf>
    <xf numFmtId="0" fontId="4" fillId="0" borderId="24" xfId="60" applyFont="1" applyFill="1" applyBorder="1" applyAlignment="1">
      <alignment horizontal="left" vertical="center" shrinkToFit="1"/>
      <protection/>
    </xf>
  </cellXfs>
  <cellStyles count="8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1" xfId="51"/>
    <cellStyle name="Normal 12" xfId="52"/>
    <cellStyle name="Normal 13" xfId="53"/>
    <cellStyle name="Normal 14" xfId="54"/>
    <cellStyle name="Normal 16" xfId="55"/>
    <cellStyle name="Normal 17" xfId="56"/>
    <cellStyle name="Normal 18" xfId="57"/>
    <cellStyle name="Normal 19" xfId="58"/>
    <cellStyle name="Normal 2" xfId="59"/>
    <cellStyle name="Normal 2 10" xfId="60"/>
    <cellStyle name="Normal 2 11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6" xfId="68"/>
    <cellStyle name="Normal 2 7" xfId="69"/>
    <cellStyle name="Normal 2 8" xfId="70"/>
    <cellStyle name="Normal 2 9" xfId="71"/>
    <cellStyle name="Normal 20" xfId="72"/>
    <cellStyle name="Normal 21" xfId="73"/>
    <cellStyle name="Normal 3" xfId="74"/>
    <cellStyle name="Normal 3 2" xfId="75"/>
    <cellStyle name="Normal 3 3" xfId="76"/>
    <cellStyle name="Normal 4" xfId="77"/>
    <cellStyle name="Normal 5" xfId="78"/>
    <cellStyle name="Normal 6" xfId="79"/>
    <cellStyle name="Normal 6 2" xfId="80"/>
    <cellStyle name="Normal 7" xfId="81"/>
    <cellStyle name="Normal 8" xfId="82"/>
    <cellStyle name="Normal 9" xfId="83"/>
    <cellStyle name="Normal_2004 sonu itibariyle faaliyetler" xfId="84"/>
    <cellStyle name="Normal_BEŞ YILLIK KALKINMA PLANI" xfId="85"/>
    <cellStyle name="Normal_Bilgi.2000" xfId="86"/>
    <cellStyle name="Normal_Sayfa1" xfId="87"/>
    <cellStyle name="Not" xfId="88"/>
    <cellStyle name="Nötr" xfId="89"/>
    <cellStyle name="Currency" xfId="90"/>
    <cellStyle name="Currency [0]" xfId="91"/>
    <cellStyle name="Toplam" xfId="92"/>
    <cellStyle name="Uyarı Metni" xfId="93"/>
    <cellStyle name="Comma" xfId="94"/>
    <cellStyle name="Vurgu1" xfId="95"/>
    <cellStyle name="Vurgu2" xfId="96"/>
    <cellStyle name="Vurgu3" xfId="97"/>
    <cellStyle name="Vurgu4" xfId="98"/>
    <cellStyle name="Vurgu5" xfId="99"/>
    <cellStyle name="Vurgu6" xfId="100"/>
    <cellStyle name="Percen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46"/>
  <sheetViews>
    <sheetView showGridLines="0" tabSelected="1" zoomScaleSheetLayoutView="100" workbookViewId="0" topLeftCell="A1">
      <selection activeCell="A1" sqref="A1:IV1"/>
    </sheetView>
  </sheetViews>
  <sheetFormatPr defaultColWidth="21.8515625" defaultRowHeight="12.75" customHeight="1"/>
  <cols>
    <col min="1" max="1" width="13.28125" style="3" customWidth="1"/>
    <col min="2" max="2" width="15.00390625" style="3" customWidth="1"/>
    <col min="3" max="3" width="14.140625" style="3" customWidth="1"/>
    <col min="4" max="4" width="11.7109375" style="3" customWidth="1"/>
    <col min="5" max="5" width="19.8515625" style="14" customWidth="1"/>
    <col min="6" max="6" width="14.8515625" style="14" customWidth="1"/>
    <col min="7" max="7" width="9.8515625" style="14" bestFit="1" customWidth="1"/>
    <col min="8" max="8" width="10.8515625" style="77" customWidth="1"/>
    <col min="9" max="9" width="14.00390625" style="14" bestFit="1" customWidth="1"/>
    <col min="10" max="10" width="15.7109375" style="24" customWidth="1"/>
    <col min="11" max="11" width="9.8515625" style="82" bestFit="1" customWidth="1"/>
    <col min="12" max="12" width="11.00390625" style="24" customWidth="1"/>
    <col min="13" max="13" width="14.00390625" style="24" bestFit="1" customWidth="1"/>
    <col min="14" max="14" width="15.7109375" style="85" customWidth="1"/>
    <col min="15" max="15" width="10.28125" style="87" customWidth="1"/>
    <col min="16" max="16" width="11.7109375" style="24" customWidth="1"/>
    <col min="17" max="17" width="15.28125" style="24" customWidth="1"/>
    <col min="18" max="18" width="15.7109375" style="24" customWidth="1"/>
    <col min="19" max="19" width="10.28125" style="82" customWidth="1"/>
    <col min="20" max="20" width="12.421875" style="24" customWidth="1"/>
    <col min="21" max="21" width="15.28125" style="24" customWidth="1"/>
    <col min="22" max="22" width="15.7109375" style="24" customWidth="1"/>
    <col min="23" max="23" width="10.28125" style="82" customWidth="1"/>
    <col min="24" max="24" width="11.7109375" style="24" customWidth="1"/>
    <col min="25" max="25" width="15.28125" style="24" customWidth="1"/>
    <col min="26" max="26" width="15.7109375" style="24" customWidth="1"/>
    <col min="27" max="27" width="11.8515625" style="4" customWidth="1"/>
    <col min="28" max="38" width="21.8515625" style="4" customWidth="1"/>
    <col min="39" max="16384" width="21.8515625" style="3" customWidth="1"/>
  </cols>
  <sheetData>
    <row r="1" spans="1:35" ht="15" customHeight="1">
      <c r="A1" s="161" t="s">
        <v>115</v>
      </c>
      <c r="B1" s="162"/>
      <c r="C1" s="162"/>
      <c r="D1" s="162"/>
      <c r="E1" s="162"/>
      <c r="F1" s="43"/>
      <c r="G1" s="43"/>
      <c r="H1" s="75"/>
      <c r="I1" s="43"/>
      <c r="J1" s="43"/>
      <c r="K1" s="81"/>
      <c r="L1" s="43"/>
      <c r="M1" s="43"/>
      <c r="N1" s="84"/>
      <c r="O1" s="86"/>
      <c r="P1" s="43"/>
      <c r="Q1" s="43"/>
      <c r="R1" s="43"/>
      <c r="S1" s="81"/>
      <c r="T1" s="43"/>
      <c r="U1" s="43"/>
      <c r="V1" s="43"/>
      <c r="W1" s="81"/>
      <c r="X1" s="43"/>
      <c r="Y1" s="43"/>
      <c r="Z1" s="43"/>
      <c r="AB1" s="159"/>
      <c r="AC1" s="159"/>
      <c r="AD1" s="159"/>
      <c r="AE1" s="24"/>
      <c r="AF1" s="25"/>
      <c r="AG1" s="25"/>
      <c r="AH1" s="25"/>
      <c r="AI1" s="26"/>
    </row>
    <row r="2" spans="1:35" ht="15" customHeight="1" thickBot="1">
      <c r="A2" s="58" t="s">
        <v>114</v>
      </c>
      <c r="B2" s="59"/>
      <c r="C2" s="59"/>
      <c r="D2" s="59"/>
      <c r="E2" s="24"/>
      <c r="F2" s="24"/>
      <c r="G2" s="24"/>
      <c r="H2" s="25"/>
      <c r="I2" s="24"/>
      <c r="Z2" s="74"/>
      <c r="AB2" s="6"/>
      <c r="AC2" s="6"/>
      <c r="AD2" s="15"/>
      <c r="AE2" s="24"/>
      <c r="AF2" s="25"/>
      <c r="AG2" s="25"/>
      <c r="AH2" s="25"/>
      <c r="AI2" s="26"/>
    </row>
    <row r="3" spans="1:37" ht="36.75" customHeight="1">
      <c r="A3" s="164" t="s">
        <v>173</v>
      </c>
      <c r="B3" s="165"/>
      <c r="C3" s="180" t="s">
        <v>304</v>
      </c>
      <c r="D3" s="180" t="s">
        <v>171</v>
      </c>
      <c r="E3" s="182" t="s">
        <v>289</v>
      </c>
      <c r="F3" s="182" t="s">
        <v>291</v>
      </c>
      <c r="G3" s="175" t="s">
        <v>288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7"/>
      <c r="AA3" s="2"/>
      <c r="AB3" s="160"/>
      <c r="AC3" s="160"/>
      <c r="AD3" s="160"/>
      <c r="AE3" s="24"/>
      <c r="AF3" s="25"/>
      <c r="AG3" s="25"/>
      <c r="AH3" s="25"/>
      <c r="AI3" s="26"/>
      <c r="AK3" s="2"/>
    </row>
    <row r="4" spans="1:37" ht="23.25" customHeight="1">
      <c r="A4" s="166"/>
      <c r="B4" s="167"/>
      <c r="C4" s="181"/>
      <c r="D4" s="181"/>
      <c r="E4" s="183"/>
      <c r="F4" s="183"/>
      <c r="G4" s="163">
        <v>2012</v>
      </c>
      <c r="H4" s="163"/>
      <c r="I4" s="163"/>
      <c r="J4" s="163"/>
      <c r="K4" s="163">
        <v>2013</v>
      </c>
      <c r="L4" s="163"/>
      <c r="M4" s="163"/>
      <c r="N4" s="163"/>
      <c r="O4" s="163">
        <v>2014</v>
      </c>
      <c r="P4" s="163"/>
      <c r="Q4" s="163"/>
      <c r="R4" s="163"/>
      <c r="S4" s="163">
        <v>2015</v>
      </c>
      <c r="T4" s="163"/>
      <c r="U4" s="163"/>
      <c r="V4" s="163"/>
      <c r="W4" s="163">
        <v>2016</v>
      </c>
      <c r="X4" s="163"/>
      <c r="Y4" s="163"/>
      <c r="Z4" s="174"/>
      <c r="AA4" s="21"/>
      <c r="AB4" s="28"/>
      <c r="AC4" s="11"/>
      <c r="AD4" s="18"/>
      <c r="AE4" s="16"/>
      <c r="AF4" s="29"/>
      <c r="AG4" s="29"/>
      <c r="AH4" s="29"/>
      <c r="AI4" s="30"/>
      <c r="AK4" s="21"/>
    </row>
    <row r="5" spans="1:37" ht="39" customHeight="1" thickBot="1">
      <c r="A5" s="168"/>
      <c r="B5" s="169"/>
      <c r="C5" s="69" t="s">
        <v>305</v>
      </c>
      <c r="D5" s="69" t="s">
        <v>303</v>
      </c>
      <c r="E5" s="73" t="s">
        <v>290</v>
      </c>
      <c r="F5" s="73" t="s">
        <v>292</v>
      </c>
      <c r="G5" s="70" t="s">
        <v>282</v>
      </c>
      <c r="H5" s="76" t="s">
        <v>280</v>
      </c>
      <c r="I5" s="71" t="s">
        <v>281</v>
      </c>
      <c r="J5" s="71" t="s">
        <v>294</v>
      </c>
      <c r="K5" s="83" t="s">
        <v>282</v>
      </c>
      <c r="L5" s="71" t="s">
        <v>283</v>
      </c>
      <c r="M5" s="71" t="s">
        <v>284</v>
      </c>
      <c r="N5" s="71" t="s">
        <v>295</v>
      </c>
      <c r="O5" s="89" t="s">
        <v>285</v>
      </c>
      <c r="P5" s="71" t="s">
        <v>286</v>
      </c>
      <c r="Q5" s="71" t="s">
        <v>287</v>
      </c>
      <c r="R5" s="71" t="s">
        <v>296</v>
      </c>
      <c r="S5" s="89" t="s">
        <v>285</v>
      </c>
      <c r="T5" s="71" t="s">
        <v>283</v>
      </c>
      <c r="U5" s="71" t="s">
        <v>293</v>
      </c>
      <c r="V5" s="71" t="s">
        <v>297</v>
      </c>
      <c r="W5" s="89" t="s">
        <v>298</v>
      </c>
      <c r="X5" s="71" t="s">
        <v>283</v>
      </c>
      <c r="Y5" s="71" t="s">
        <v>281</v>
      </c>
      <c r="Z5" s="72" t="s">
        <v>295</v>
      </c>
      <c r="AA5" s="21"/>
      <c r="AB5" s="28"/>
      <c r="AC5" s="11"/>
      <c r="AD5" s="18"/>
      <c r="AE5" s="16"/>
      <c r="AF5" s="29"/>
      <c r="AG5" s="29"/>
      <c r="AH5" s="29"/>
      <c r="AI5" s="30"/>
      <c r="AK5" s="21"/>
    </row>
    <row r="6" spans="1:38" s="5" customFormat="1" ht="24.75" customHeight="1">
      <c r="A6" s="64" t="s">
        <v>0</v>
      </c>
      <c r="B6" s="65" t="s">
        <v>172</v>
      </c>
      <c r="C6" s="157"/>
      <c r="D6" s="66"/>
      <c r="E6" s="67"/>
      <c r="F6" s="66"/>
      <c r="G6" s="68">
        <f>G7+G13+G16+G18+G20+G28+G30+G35+G40+G43+G48+G51+G54+G62+G65+G71+G73+G88+G91+G94+G98+G101+G104+G113+G125+G130+G142</f>
        <v>54</v>
      </c>
      <c r="H6" s="110">
        <f>H7+H13+H16+H18+H20+H28+H30+H35+H40+H43+H48+H51+H54+H62+H65+H71+H73+H88+H91+H94+H98+H101+H104+H113+H125+H130+H142</f>
        <v>190097.18</v>
      </c>
      <c r="I6" s="110">
        <f>I7+I16+I18+I20+I28+I40+I43+I51+I62+I65+I73+I91+I94+I101+I104+I113+I125+I130+I142</f>
        <v>61269.79</v>
      </c>
      <c r="J6" s="110">
        <f>J7+J13+J16+J18+J20+J28+J30+J35+J40+J43+J48+J51+J54+J62+J65+J71+J73+J88+J91+J94+J98+J101+J104+J113+J125+J130+J142</f>
        <v>251366.97</v>
      </c>
      <c r="K6" s="68">
        <f>K7+K13+K16+K18+K20+K28+K30+K35+K40+K43+K48+K51+K54+K62+K65+K71+K73+K88+K91+K94+K98+K101+K104+K113+K121+K125+K130+K142</f>
        <v>55</v>
      </c>
      <c r="L6" s="110">
        <f>L7+L13+L16+L18+L20+L28+L30+L35+L40+L43+L48+L51+L54+L62+L65+L71+L73+L88+L91+L94+L98+L101+L104+L113+L121+L125+L130+L142</f>
        <v>190144.64</v>
      </c>
      <c r="M6" s="110">
        <f>M7+M16+M18+M20+M28+M40+M43+M51+M62+M65+M73+M91+M94+M101+M104+M113+M125+M130+M142</f>
        <v>61264.3</v>
      </c>
      <c r="N6" s="110">
        <f>N7+N13+N16+N18+N20+N28+N30+N35+N40+N43+N48+N51+N54+N62+N65+N71+N73+N88+N91+N94+N98+N101+N104+N113+N121+N125+N130+N142</f>
        <v>251408.94</v>
      </c>
      <c r="O6" s="68">
        <f>O7+O13+O16+O18+O20+O28+O30+O35+O40+O43+O48+O51+O54+O62+O65+O71+O73+O88+O91+O94+O98+O101+O104+O113+O121+O125+O142+O130</f>
        <v>55</v>
      </c>
      <c r="P6" s="110">
        <f>P7+P13+P16+P18+P20+P28+P30+P35+P40+P43+P48+P51+P54+P62+P65+P71+P73+P88+P91+P94+P98+P101+P104+P113+P121+P125+P130+P142</f>
        <v>189150.64</v>
      </c>
      <c r="Q6" s="110">
        <f>Q7+Q16+Q18+Q20+Q28+Q40+Q43+Q51+Q62+Q65+Q73+Q91+Q94+Q101+Q104+Q113+Q125+Q130+Q142</f>
        <v>61166.3</v>
      </c>
      <c r="R6" s="110">
        <f>R7+R13+R16+R18+R20+R28+R30+R35+R40+R43+R4+R48+R51+R54+R62+R65+R71+R73+R88+R91+R94+R98+R101+R104+R113+R121+R125+R130+R142</f>
        <v>250316.94</v>
      </c>
      <c r="S6" s="68">
        <f>S7+S13+S16+S18+S20+S28+S30+S35+S40+S43+S48+S51+S54+S62+S65+S71+S73+S88+S91+S94+S98+S101+S104+S113+S121+S125+S130+S142</f>
        <v>55</v>
      </c>
      <c r="T6" s="110">
        <f>T7+T13+T16+T18+T20+T28+T30+T35+T40+T43+T48++T51+T54+T62+T65+T71+T73+T88+T91+T94+T98+T101+T104+T113+T121+T125+T130+T142</f>
        <v>188867.14</v>
      </c>
      <c r="U6" s="110">
        <f>U7+U16+U18+U20+U28+U40+U43+U51+U62+U65+U73+U91+U94+U101+U104+U113+U125+U130+U142</f>
        <v>61166.3</v>
      </c>
      <c r="V6" s="110">
        <f>V7+V13+V16+V18+V20+V28+V30+V35+V40+V43+V48+V51+V54+V62+V65+V71+V73+V88+V91+V94+V98+V101+V104+V113+V121+V125+V130+V142</f>
        <v>250033.44</v>
      </c>
      <c r="W6" s="68">
        <f>W7+W13+W16+W18+W20+W28+W30+W35+W40+W43+W48+W51+W54+W62+W65+W71+W73+W88+W91+W94+W98+W101+W104+W113+W121+W125+W130+W142</f>
        <v>55</v>
      </c>
      <c r="X6" s="110">
        <f>X7+X13+X16+X18+X20+X28+X30+X35+X40+X43+X48+X51+X54+X62+X65+X71+X73+X88+X91+X94+X98+X101+X104+X113+X121+X125+X130+X142</f>
        <v>190381.55000000002</v>
      </c>
      <c r="Y6" s="110">
        <f>Y7+Y16+Y18+Y20+Y28+Y40+Y43+Y51+Y62+Y65+Y73+Y91+Y94+Y101+Y104+Y113+Y125+Y130+Y142</f>
        <v>61166.3</v>
      </c>
      <c r="Z6" s="111">
        <f>Z7+Z13+Z16+Z18+Z20+Z28+Z30+Z35+Z40+Z43+Z48+Z51+Z54+Z62+Z65+Z71+Z73+Z88+Z91+Z94+Z98+Z101+Z104+Z113+Z121+Z125+Z130+Z142</f>
        <v>251547.85</v>
      </c>
      <c r="AA6" s="22"/>
      <c r="AB6" s="11"/>
      <c r="AC6" s="11"/>
      <c r="AD6" s="24"/>
      <c r="AE6" s="24"/>
      <c r="AF6" s="31"/>
      <c r="AG6" s="31"/>
      <c r="AH6" s="32"/>
      <c r="AI6" s="33"/>
      <c r="AJ6" s="34"/>
      <c r="AK6" s="22"/>
      <c r="AL6" s="23"/>
    </row>
    <row r="7" spans="1:38" s="5" customFormat="1" ht="24.75" customHeight="1">
      <c r="A7" s="170" t="s">
        <v>1</v>
      </c>
      <c r="B7" s="172" t="s">
        <v>2</v>
      </c>
      <c r="C7" s="158"/>
      <c r="D7" s="44"/>
      <c r="E7" s="44"/>
      <c r="F7" s="44"/>
      <c r="G7" s="42">
        <v>4</v>
      </c>
      <c r="H7" s="78">
        <v>11212.82</v>
      </c>
      <c r="I7" s="78">
        <v>3214.8</v>
      </c>
      <c r="J7" s="78">
        <v>14427.62</v>
      </c>
      <c r="K7" s="41">
        <v>4</v>
      </c>
      <c r="L7" s="78">
        <v>11368.32</v>
      </c>
      <c r="M7" s="78">
        <v>3209.31</v>
      </c>
      <c r="N7" s="80">
        <v>14577.63</v>
      </c>
      <c r="O7" s="88">
        <v>4</v>
      </c>
      <c r="P7" s="78">
        <v>11368.32</v>
      </c>
      <c r="Q7" s="78">
        <v>3209.31</v>
      </c>
      <c r="R7" s="78">
        <v>14577.63</v>
      </c>
      <c r="S7" s="41">
        <v>4</v>
      </c>
      <c r="T7" s="78">
        <v>11084.82</v>
      </c>
      <c r="U7" s="78">
        <v>3209.31</v>
      </c>
      <c r="V7" s="78">
        <v>14294.13</v>
      </c>
      <c r="W7" s="41">
        <v>4</v>
      </c>
      <c r="X7" s="78">
        <v>11084.82</v>
      </c>
      <c r="Y7" s="78">
        <v>3209.31</v>
      </c>
      <c r="Z7" s="79">
        <v>14294.13</v>
      </c>
      <c r="AA7" s="22"/>
      <c r="AB7" s="11"/>
      <c r="AC7" s="11"/>
      <c r="AD7" s="24"/>
      <c r="AE7" s="24"/>
      <c r="AF7" s="31"/>
      <c r="AG7" s="31"/>
      <c r="AH7" s="32"/>
      <c r="AI7" s="33"/>
      <c r="AJ7" s="34"/>
      <c r="AK7" s="22"/>
      <c r="AL7" s="23"/>
    </row>
    <row r="8" spans="1:37" ht="12.75" customHeight="1">
      <c r="A8" s="178"/>
      <c r="B8" s="179"/>
      <c r="C8" s="45" t="s">
        <v>116</v>
      </c>
      <c r="D8" s="48">
        <v>18569</v>
      </c>
      <c r="E8" s="112" t="s">
        <v>2</v>
      </c>
      <c r="F8" s="112" t="s">
        <v>3</v>
      </c>
      <c r="G8" s="45">
        <v>1</v>
      </c>
      <c r="H8" s="113">
        <v>5077.62</v>
      </c>
      <c r="I8" s="113">
        <v>159.8</v>
      </c>
      <c r="J8" s="113">
        <f>H8+I8</f>
        <v>5237.42</v>
      </c>
      <c r="K8" s="114">
        <v>1</v>
      </c>
      <c r="L8" s="113">
        <v>5233.12</v>
      </c>
      <c r="M8" s="113">
        <v>154.31</v>
      </c>
      <c r="N8" s="115">
        <f>L8+M8</f>
        <v>5387.43</v>
      </c>
      <c r="O8" s="116">
        <v>1</v>
      </c>
      <c r="P8" s="113">
        <v>5233.12</v>
      </c>
      <c r="Q8" s="113">
        <v>154.31</v>
      </c>
      <c r="R8" s="113">
        <f>Q8+P8</f>
        <v>5387.43</v>
      </c>
      <c r="S8" s="114">
        <v>1</v>
      </c>
      <c r="T8" s="113">
        <v>5233.12</v>
      </c>
      <c r="U8" s="113">
        <v>154.31</v>
      </c>
      <c r="V8" s="117">
        <f>U8+T8</f>
        <v>5387.43</v>
      </c>
      <c r="W8" s="114">
        <v>1</v>
      </c>
      <c r="X8" s="113">
        <v>5233.12</v>
      </c>
      <c r="Y8" s="113">
        <v>154.31</v>
      </c>
      <c r="Z8" s="118">
        <f>X8+Y8</f>
        <v>5387.43</v>
      </c>
      <c r="AA8" s="9"/>
      <c r="AB8" s="1"/>
      <c r="AC8" s="1"/>
      <c r="AD8" s="24"/>
      <c r="AE8" s="24"/>
      <c r="AF8" s="31"/>
      <c r="AG8" s="31"/>
      <c r="AH8" s="31"/>
      <c r="AI8" s="26"/>
      <c r="AJ8" s="7"/>
      <c r="AK8" s="9"/>
    </row>
    <row r="9" spans="1:37" ht="12.75" customHeight="1">
      <c r="A9" s="178"/>
      <c r="B9" s="179"/>
      <c r="C9" s="45" t="s">
        <v>117</v>
      </c>
      <c r="D9" s="46">
        <v>20451</v>
      </c>
      <c r="E9" s="112" t="s">
        <v>2</v>
      </c>
      <c r="F9" s="112" t="s">
        <v>4</v>
      </c>
      <c r="G9" s="45">
        <v>1</v>
      </c>
      <c r="H9" s="113">
        <v>850.7</v>
      </c>
      <c r="I9" s="119"/>
      <c r="J9" s="113">
        <f>H9+I9</f>
        <v>850.7</v>
      </c>
      <c r="K9" s="114">
        <v>1</v>
      </c>
      <c r="L9" s="113">
        <v>850.7</v>
      </c>
      <c r="M9" s="119"/>
      <c r="N9" s="115">
        <f>L9+M9</f>
        <v>850.7</v>
      </c>
      <c r="O9" s="116">
        <v>1</v>
      </c>
      <c r="P9" s="113">
        <v>850.7</v>
      </c>
      <c r="Q9" s="119"/>
      <c r="R9" s="113">
        <f>Q9+P9</f>
        <v>850.7</v>
      </c>
      <c r="S9" s="114">
        <v>1</v>
      </c>
      <c r="T9" s="113">
        <v>850.7</v>
      </c>
      <c r="U9" s="119"/>
      <c r="V9" s="117">
        <f>U9+T9</f>
        <v>850.7</v>
      </c>
      <c r="W9" s="114">
        <v>1</v>
      </c>
      <c r="X9" s="113">
        <v>850.7</v>
      </c>
      <c r="Y9" s="119"/>
      <c r="Z9" s="118">
        <f>X9+Y9</f>
        <v>850.7</v>
      </c>
      <c r="AA9" s="10"/>
      <c r="AD9" s="16"/>
      <c r="AE9" s="16"/>
      <c r="AF9" s="19"/>
      <c r="AG9" s="19"/>
      <c r="AH9" s="19"/>
      <c r="AI9" s="26"/>
      <c r="AJ9" s="8"/>
      <c r="AK9" s="10"/>
    </row>
    <row r="10" spans="1:37" ht="12.75" customHeight="1">
      <c r="A10" s="178"/>
      <c r="B10" s="179"/>
      <c r="C10" s="45" t="s">
        <v>118</v>
      </c>
      <c r="D10" s="46">
        <v>22637</v>
      </c>
      <c r="E10" s="112" t="s">
        <v>2</v>
      </c>
      <c r="F10" s="112" t="s">
        <v>5</v>
      </c>
      <c r="G10" s="45">
        <v>1</v>
      </c>
      <c r="H10" s="113">
        <v>2735</v>
      </c>
      <c r="I10" s="113">
        <v>3055</v>
      </c>
      <c r="J10" s="113">
        <f>H10+I10</f>
        <v>5790</v>
      </c>
      <c r="K10" s="114">
        <v>1</v>
      </c>
      <c r="L10" s="113">
        <v>2735</v>
      </c>
      <c r="M10" s="113">
        <v>3055</v>
      </c>
      <c r="N10" s="115">
        <f>L10+M10</f>
        <v>5790</v>
      </c>
      <c r="O10" s="116">
        <v>1</v>
      </c>
      <c r="P10" s="113">
        <v>2735</v>
      </c>
      <c r="Q10" s="113">
        <v>3055</v>
      </c>
      <c r="R10" s="113">
        <f>Q10+P10</f>
        <v>5790</v>
      </c>
      <c r="S10" s="114">
        <v>1</v>
      </c>
      <c r="T10" s="113">
        <v>2735</v>
      </c>
      <c r="U10" s="113">
        <v>3055</v>
      </c>
      <c r="V10" s="117">
        <f>U10+T10</f>
        <v>5790</v>
      </c>
      <c r="W10" s="114">
        <v>1</v>
      </c>
      <c r="X10" s="113">
        <v>2735</v>
      </c>
      <c r="Y10" s="113">
        <v>3055</v>
      </c>
      <c r="Z10" s="118">
        <f>X10+Y10</f>
        <v>5790</v>
      </c>
      <c r="AA10" s="9"/>
      <c r="AB10" s="1"/>
      <c r="AC10" s="1"/>
      <c r="AD10" s="16"/>
      <c r="AE10" s="16"/>
      <c r="AF10" s="19"/>
      <c r="AG10" s="20"/>
      <c r="AH10" s="19"/>
      <c r="AI10" s="26"/>
      <c r="AJ10" s="7"/>
      <c r="AK10" s="9"/>
    </row>
    <row r="11" spans="1:37" ht="12.75" customHeight="1">
      <c r="A11" s="171"/>
      <c r="B11" s="173"/>
      <c r="C11" s="45" t="s">
        <v>119</v>
      </c>
      <c r="D11" s="46">
        <v>34760</v>
      </c>
      <c r="E11" s="112" t="s">
        <v>2</v>
      </c>
      <c r="F11" s="112" t="s">
        <v>6</v>
      </c>
      <c r="G11" s="45">
        <v>1</v>
      </c>
      <c r="H11" s="113">
        <v>2549.5</v>
      </c>
      <c r="I11" s="119"/>
      <c r="J11" s="113">
        <f>H11+I11</f>
        <v>2549.5</v>
      </c>
      <c r="K11" s="114">
        <v>1</v>
      </c>
      <c r="L11" s="113">
        <v>2549.5</v>
      </c>
      <c r="M11" s="119"/>
      <c r="N11" s="115">
        <f>L11+M11</f>
        <v>2549.5</v>
      </c>
      <c r="O11" s="116">
        <v>1</v>
      </c>
      <c r="P11" s="113">
        <v>2549.5</v>
      </c>
      <c r="Q11" s="119"/>
      <c r="R11" s="113">
        <f>Q11+P11</f>
        <v>2549.5</v>
      </c>
      <c r="S11" s="114">
        <v>1</v>
      </c>
      <c r="T11" s="113">
        <v>2266</v>
      </c>
      <c r="U11" s="119"/>
      <c r="V11" s="117">
        <f>U11+T11</f>
        <v>2266</v>
      </c>
      <c r="W11" s="114">
        <v>1</v>
      </c>
      <c r="X11" s="113">
        <v>2266</v>
      </c>
      <c r="Y11" s="119"/>
      <c r="Z11" s="118">
        <f>X11+Y11</f>
        <v>2266</v>
      </c>
      <c r="AA11" s="9"/>
      <c r="AB11" s="1"/>
      <c r="AC11" s="1"/>
      <c r="AD11" s="16"/>
      <c r="AE11" s="16"/>
      <c r="AF11" s="19"/>
      <c r="AG11" s="19"/>
      <c r="AH11" s="19"/>
      <c r="AI11" s="26"/>
      <c r="AJ11" s="7"/>
      <c r="AK11" s="9"/>
    </row>
    <row r="12" spans="1:37" ht="12.75" customHeight="1">
      <c r="A12" s="54" t="s">
        <v>176</v>
      </c>
      <c r="B12" s="55" t="s">
        <v>177</v>
      </c>
      <c r="C12" s="45"/>
      <c r="D12" s="46"/>
      <c r="E12" s="112"/>
      <c r="F12" s="112"/>
      <c r="G12" s="45"/>
      <c r="H12" s="113"/>
      <c r="I12" s="119"/>
      <c r="J12" s="113"/>
      <c r="K12" s="114"/>
      <c r="L12" s="113"/>
      <c r="M12" s="119"/>
      <c r="N12" s="115"/>
      <c r="O12" s="116"/>
      <c r="P12" s="113"/>
      <c r="Q12" s="119"/>
      <c r="R12" s="113"/>
      <c r="S12" s="114"/>
      <c r="T12" s="113"/>
      <c r="U12" s="119"/>
      <c r="V12" s="117"/>
      <c r="W12" s="114"/>
      <c r="X12" s="113"/>
      <c r="Y12" s="119"/>
      <c r="Z12" s="118"/>
      <c r="AA12" s="9"/>
      <c r="AB12" s="1"/>
      <c r="AC12" s="1"/>
      <c r="AD12" s="16"/>
      <c r="AE12" s="16"/>
      <c r="AF12" s="19"/>
      <c r="AG12" s="19"/>
      <c r="AH12" s="19"/>
      <c r="AI12" s="26"/>
      <c r="AJ12" s="7"/>
      <c r="AK12" s="9"/>
    </row>
    <row r="13" spans="1:37" ht="12.75" customHeight="1">
      <c r="A13" s="170" t="s">
        <v>7</v>
      </c>
      <c r="B13" s="172" t="s">
        <v>8</v>
      </c>
      <c r="C13" s="45"/>
      <c r="D13" s="46"/>
      <c r="E13" s="112"/>
      <c r="F13" s="112"/>
      <c r="G13" s="120">
        <v>1</v>
      </c>
      <c r="H13" s="121">
        <v>1995.95</v>
      </c>
      <c r="I13" s="119"/>
      <c r="J13" s="121">
        <f>H13+I13</f>
        <v>1995.95</v>
      </c>
      <c r="K13" s="122">
        <v>1</v>
      </c>
      <c r="L13" s="121">
        <v>1995.95</v>
      </c>
      <c r="M13" s="123"/>
      <c r="N13" s="124">
        <f>L13+M13</f>
        <v>1995.95</v>
      </c>
      <c r="O13" s="125">
        <v>1</v>
      </c>
      <c r="P13" s="121">
        <v>1995.95</v>
      </c>
      <c r="Q13" s="123"/>
      <c r="R13" s="121">
        <v>1995.95</v>
      </c>
      <c r="S13" s="122">
        <v>1</v>
      </c>
      <c r="T13" s="121">
        <v>1995.95</v>
      </c>
      <c r="U13" s="123"/>
      <c r="V13" s="126">
        <v>1995.95</v>
      </c>
      <c r="W13" s="122">
        <v>1</v>
      </c>
      <c r="X13" s="121">
        <v>1995.95</v>
      </c>
      <c r="Y13" s="123"/>
      <c r="Z13" s="127">
        <v>1995.95</v>
      </c>
      <c r="AA13" s="9"/>
      <c r="AB13" s="1"/>
      <c r="AC13" s="1"/>
      <c r="AD13" s="16"/>
      <c r="AE13" s="16"/>
      <c r="AF13" s="19"/>
      <c r="AG13" s="19"/>
      <c r="AH13" s="19"/>
      <c r="AI13" s="26"/>
      <c r="AJ13" s="7"/>
      <c r="AK13" s="9"/>
    </row>
    <row r="14" spans="1:37" ht="12.75" customHeight="1">
      <c r="A14" s="171"/>
      <c r="B14" s="173"/>
      <c r="C14" s="45" t="s">
        <v>120</v>
      </c>
      <c r="D14" s="46">
        <v>22627</v>
      </c>
      <c r="E14" s="112" t="s">
        <v>2</v>
      </c>
      <c r="F14" s="128" t="s">
        <v>9</v>
      </c>
      <c r="G14" s="45">
        <v>1</v>
      </c>
      <c r="H14" s="113">
        <v>1995.95</v>
      </c>
      <c r="I14" s="119"/>
      <c r="J14" s="113">
        <f>H14+I14</f>
        <v>1995.95</v>
      </c>
      <c r="K14" s="114">
        <v>1</v>
      </c>
      <c r="L14" s="113">
        <v>1995.95</v>
      </c>
      <c r="M14" s="119"/>
      <c r="N14" s="115">
        <f>L14+M14</f>
        <v>1995.95</v>
      </c>
      <c r="O14" s="116">
        <v>1</v>
      </c>
      <c r="P14" s="113">
        <v>1995.95</v>
      </c>
      <c r="Q14" s="119"/>
      <c r="R14" s="113">
        <f>Q14+P14</f>
        <v>1995.95</v>
      </c>
      <c r="S14" s="114">
        <v>1</v>
      </c>
      <c r="T14" s="113">
        <v>1995.95</v>
      </c>
      <c r="U14" s="119"/>
      <c r="V14" s="117">
        <f>U14+T14</f>
        <v>1995.95</v>
      </c>
      <c r="W14" s="114">
        <v>1</v>
      </c>
      <c r="X14" s="113">
        <v>1995.95</v>
      </c>
      <c r="Y14" s="119"/>
      <c r="Z14" s="118">
        <f>X14+Y14</f>
        <v>1995.95</v>
      </c>
      <c r="AA14" s="9"/>
      <c r="AB14" s="1"/>
      <c r="AC14" s="1"/>
      <c r="AD14" s="16"/>
      <c r="AE14" s="16"/>
      <c r="AF14" s="19"/>
      <c r="AG14" s="20"/>
      <c r="AH14" s="19"/>
      <c r="AI14" s="26"/>
      <c r="AJ14" s="7"/>
      <c r="AK14" s="9"/>
    </row>
    <row r="15" spans="1:37" ht="12.75" customHeight="1">
      <c r="A15" s="54" t="s">
        <v>178</v>
      </c>
      <c r="B15" s="55" t="s">
        <v>179</v>
      </c>
      <c r="C15" s="45"/>
      <c r="D15" s="46"/>
      <c r="E15" s="112"/>
      <c r="F15" s="128"/>
      <c r="G15" s="45"/>
      <c r="H15" s="113"/>
      <c r="I15" s="119"/>
      <c r="J15" s="113"/>
      <c r="K15" s="114"/>
      <c r="L15" s="113"/>
      <c r="M15" s="119"/>
      <c r="N15" s="115"/>
      <c r="O15" s="116"/>
      <c r="P15" s="113"/>
      <c r="Q15" s="119"/>
      <c r="R15" s="113"/>
      <c r="S15" s="114"/>
      <c r="T15" s="113"/>
      <c r="U15" s="119"/>
      <c r="V15" s="117"/>
      <c r="W15" s="114"/>
      <c r="X15" s="113"/>
      <c r="Y15" s="119"/>
      <c r="Z15" s="118"/>
      <c r="AA15" s="9"/>
      <c r="AB15" s="1"/>
      <c r="AC15" s="1"/>
      <c r="AD15" s="16"/>
      <c r="AE15" s="16"/>
      <c r="AF15" s="19"/>
      <c r="AG15" s="20"/>
      <c r="AH15" s="19"/>
      <c r="AI15" s="26"/>
      <c r="AJ15" s="7"/>
      <c r="AK15" s="9"/>
    </row>
    <row r="16" spans="1:37" ht="12.75" customHeight="1">
      <c r="A16" s="170" t="s">
        <v>10</v>
      </c>
      <c r="B16" s="172" t="s">
        <v>11</v>
      </c>
      <c r="C16" s="45"/>
      <c r="D16" s="46"/>
      <c r="E16" s="112"/>
      <c r="F16" s="128"/>
      <c r="G16" s="120">
        <v>1</v>
      </c>
      <c r="H16" s="121">
        <v>1408.5</v>
      </c>
      <c r="I16" s="123">
        <v>790.5</v>
      </c>
      <c r="J16" s="124">
        <f>H16+I16</f>
        <v>2199</v>
      </c>
      <c r="K16" s="122">
        <v>1</v>
      </c>
      <c r="L16" s="121">
        <v>1408.5</v>
      </c>
      <c r="M16" s="123">
        <v>790.5</v>
      </c>
      <c r="N16" s="124">
        <f>L16+M16</f>
        <v>2199</v>
      </c>
      <c r="O16" s="125">
        <v>1</v>
      </c>
      <c r="P16" s="121">
        <v>1408.5</v>
      </c>
      <c r="Q16" s="123">
        <v>790.5</v>
      </c>
      <c r="R16" s="121">
        <v>2199</v>
      </c>
      <c r="S16" s="122">
        <v>1</v>
      </c>
      <c r="T16" s="121">
        <v>1408.5</v>
      </c>
      <c r="U16" s="123">
        <v>790.5</v>
      </c>
      <c r="V16" s="126">
        <v>2199</v>
      </c>
      <c r="W16" s="122">
        <v>1</v>
      </c>
      <c r="X16" s="121">
        <v>1408.5</v>
      </c>
      <c r="Y16" s="123">
        <v>790.5</v>
      </c>
      <c r="Z16" s="127">
        <v>2199</v>
      </c>
      <c r="AA16" s="9"/>
      <c r="AB16" s="1"/>
      <c r="AC16" s="1"/>
      <c r="AD16" s="16"/>
      <c r="AE16" s="16"/>
      <c r="AF16" s="19"/>
      <c r="AG16" s="20"/>
      <c r="AH16" s="19"/>
      <c r="AI16" s="26"/>
      <c r="AJ16" s="7"/>
      <c r="AK16" s="9"/>
    </row>
    <row r="17" spans="1:37" ht="12.75" customHeight="1">
      <c r="A17" s="171"/>
      <c r="B17" s="173"/>
      <c r="C17" s="45" t="s">
        <v>121</v>
      </c>
      <c r="D17" s="46">
        <v>29584</v>
      </c>
      <c r="E17" s="112" t="s">
        <v>11</v>
      </c>
      <c r="F17" s="129" t="s">
        <v>12</v>
      </c>
      <c r="G17" s="45">
        <v>1</v>
      </c>
      <c r="H17" s="113">
        <v>1408.5</v>
      </c>
      <c r="I17" s="113">
        <v>790.5</v>
      </c>
      <c r="J17" s="115">
        <v>2199</v>
      </c>
      <c r="K17" s="114">
        <v>1</v>
      </c>
      <c r="L17" s="113">
        <v>1408.5</v>
      </c>
      <c r="M17" s="113">
        <v>790.5</v>
      </c>
      <c r="N17" s="115">
        <v>2199</v>
      </c>
      <c r="O17" s="116">
        <v>1</v>
      </c>
      <c r="P17" s="113">
        <v>1408.5</v>
      </c>
      <c r="Q17" s="113">
        <v>790.5</v>
      </c>
      <c r="R17" s="113">
        <f>Q17+P17</f>
        <v>2199</v>
      </c>
      <c r="S17" s="114">
        <v>1</v>
      </c>
      <c r="T17" s="113">
        <v>1408.5</v>
      </c>
      <c r="U17" s="113">
        <v>790.5</v>
      </c>
      <c r="V17" s="117">
        <v>2199</v>
      </c>
      <c r="W17" s="114">
        <v>1</v>
      </c>
      <c r="X17" s="113">
        <v>1408.5</v>
      </c>
      <c r="Y17" s="113">
        <v>790.5</v>
      </c>
      <c r="Z17" s="118">
        <v>2199</v>
      </c>
      <c r="AA17" s="9"/>
      <c r="AB17" s="1"/>
      <c r="AC17" s="1"/>
      <c r="AD17" s="16"/>
      <c r="AE17" s="16"/>
      <c r="AF17" s="19"/>
      <c r="AG17" s="20"/>
      <c r="AH17" s="19"/>
      <c r="AI17" s="26"/>
      <c r="AJ17" s="7"/>
      <c r="AK17" s="9"/>
    </row>
    <row r="18" spans="1:37" ht="12.75" customHeight="1">
      <c r="A18" s="170" t="s">
        <v>13</v>
      </c>
      <c r="B18" s="172" t="s">
        <v>14</v>
      </c>
      <c r="C18" s="45"/>
      <c r="D18" s="46"/>
      <c r="E18" s="112"/>
      <c r="F18" s="129"/>
      <c r="G18" s="120">
        <v>1</v>
      </c>
      <c r="H18" s="121">
        <v>2026</v>
      </c>
      <c r="I18" s="121">
        <v>867</v>
      </c>
      <c r="J18" s="121">
        <v>2893</v>
      </c>
      <c r="K18" s="122">
        <v>1</v>
      </c>
      <c r="L18" s="121">
        <v>2026</v>
      </c>
      <c r="M18" s="121">
        <v>867</v>
      </c>
      <c r="N18" s="124">
        <v>2893</v>
      </c>
      <c r="O18" s="125">
        <v>1</v>
      </c>
      <c r="P18" s="121">
        <v>2026</v>
      </c>
      <c r="Q18" s="121">
        <v>867</v>
      </c>
      <c r="R18" s="121">
        <v>2893</v>
      </c>
      <c r="S18" s="122">
        <v>1</v>
      </c>
      <c r="T18" s="121">
        <v>2026</v>
      </c>
      <c r="U18" s="121">
        <v>867</v>
      </c>
      <c r="V18" s="126">
        <v>2893</v>
      </c>
      <c r="W18" s="122">
        <v>1</v>
      </c>
      <c r="X18" s="121">
        <v>2026</v>
      </c>
      <c r="Y18" s="121">
        <v>867</v>
      </c>
      <c r="Z18" s="127">
        <v>2893</v>
      </c>
      <c r="AA18" s="9"/>
      <c r="AB18" s="1"/>
      <c r="AC18" s="1"/>
      <c r="AD18" s="16"/>
      <c r="AE18" s="16"/>
      <c r="AF18" s="19"/>
      <c r="AG18" s="20"/>
      <c r="AH18" s="19"/>
      <c r="AI18" s="26"/>
      <c r="AJ18" s="7"/>
      <c r="AK18" s="9"/>
    </row>
    <row r="19" spans="1:37" ht="12.75" customHeight="1">
      <c r="A19" s="171"/>
      <c r="B19" s="173"/>
      <c r="C19" s="45" t="s">
        <v>122</v>
      </c>
      <c r="D19" s="46">
        <v>29306</v>
      </c>
      <c r="E19" s="112" t="s">
        <v>14</v>
      </c>
      <c r="F19" s="129" t="s">
        <v>15</v>
      </c>
      <c r="G19" s="45">
        <v>1</v>
      </c>
      <c r="H19" s="113">
        <v>2026</v>
      </c>
      <c r="I19" s="113">
        <v>867</v>
      </c>
      <c r="J19" s="113">
        <f>H19+I19</f>
        <v>2893</v>
      </c>
      <c r="K19" s="114">
        <v>1</v>
      </c>
      <c r="L19" s="113">
        <v>2026</v>
      </c>
      <c r="M19" s="113">
        <v>867</v>
      </c>
      <c r="N19" s="115">
        <f>L19+M19</f>
        <v>2893</v>
      </c>
      <c r="O19" s="116">
        <v>1</v>
      </c>
      <c r="P19" s="113">
        <v>2026</v>
      </c>
      <c r="Q19" s="113">
        <v>867</v>
      </c>
      <c r="R19" s="113">
        <f>Q19+P19</f>
        <v>2893</v>
      </c>
      <c r="S19" s="114">
        <v>1</v>
      </c>
      <c r="T19" s="113">
        <v>2026</v>
      </c>
      <c r="U19" s="113">
        <v>867</v>
      </c>
      <c r="V19" s="117">
        <f>U19+T19</f>
        <v>2893</v>
      </c>
      <c r="W19" s="114">
        <v>1</v>
      </c>
      <c r="X19" s="113">
        <v>2026</v>
      </c>
      <c r="Y19" s="113">
        <v>867</v>
      </c>
      <c r="Z19" s="118">
        <f>X19+Y19</f>
        <v>2893</v>
      </c>
      <c r="AA19" s="9"/>
      <c r="AB19" s="1"/>
      <c r="AC19" s="1"/>
      <c r="AD19" s="16"/>
      <c r="AE19" s="35"/>
      <c r="AF19" s="36"/>
      <c r="AG19" s="36"/>
      <c r="AH19" s="36"/>
      <c r="AI19" s="26"/>
      <c r="AJ19" s="7"/>
      <c r="AK19" s="9"/>
    </row>
    <row r="20" spans="1:37" ht="12.75" customHeight="1">
      <c r="A20" s="170" t="s">
        <v>16</v>
      </c>
      <c r="B20" s="172" t="s">
        <v>17</v>
      </c>
      <c r="C20" s="45"/>
      <c r="D20" s="46"/>
      <c r="E20" s="112"/>
      <c r="F20" s="129"/>
      <c r="G20" s="120">
        <v>5</v>
      </c>
      <c r="H20" s="121">
        <v>12635.62</v>
      </c>
      <c r="I20" s="121">
        <v>35.5</v>
      </c>
      <c r="J20" s="121">
        <v>12671.12</v>
      </c>
      <c r="K20" s="122">
        <v>5</v>
      </c>
      <c r="L20" s="124">
        <v>12635.62</v>
      </c>
      <c r="M20" s="121">
        <v>35.5</v>
      </c>
      <c r="N20" s="124">
        <v>12671.12</v>
      </c>
      <c r="O20" s="125">
        <v>5</v>
      </c>
      <c r="P20" s="121">
        <v>12635.62</v>
      </c>
      <c r="Q20" s="121">
        <v>35.5</v>
      </c>
      <c r="R20" s="121">
        <v>12671.12</v>
      </c>
      <c r="S20" s="122">
        <v>5</v>
      </c>
      <c r="T20" s="121">
        <v>12635.62</v>
      </c>
      <c r="U20" s="121">
        <v>35.5</v>
      </c>
      <c r="V20" s="126">
        <v>12671.12</v>
      </c>
      <c r="W20" s="122">
        <v>5</v>
      </c>
      <c r="X20" s="121">
        <v>14150.03</v>
      </c>
      <c r="Y20" s="121">
        <v>35.5</v>
      </c>
      <c r="Z20" s="127">
        <v>14185.53</v>
      </c>
      <c r="AA20" s="9"/>
      <c r="AB20" s="1"/>
      <c r="AC20" s="1"/>
      <c r="AD20" s="16"/>
      <c r="AE20" s="35"/>
      <c r="AF20" s="36"/>
      <c r="AG20" s="36"/>
      <c r="AH20" s="36"/>
      <c r="AI20" s="26"/>
      <c r="AJ20" s="7"/>
      <c r="AK20" s="9"/>
    </row>
    <row r="21" spans="1:37" ht="12.75" customHeight="1">
      <c r="A21" s="178"/>
      <c r="B21" s="179"/>
      <c r="C21" s="45" t="s">
        <v>124</v>
      </c>
      <c r="D21" s="48">
        <v>27302</v>
      </c>
      <c r="E21" s="112" t="s">
        <v>17</v>
      </c>
      <c r="F21" s="112" t="s">
        <v>19</v>
      </c>
      <c r="G21" s="45">
        <v>1</v>
      </c>
      <c r="H21" s="113">
        <v>4498</v>
      </c>
      <c r="I21" s="119"/>
      <c r="J21" s="113">
        <f>H21+I21</f>
        <v>4498</v>
      </c>
      <c r="K21" s="114">
        <v>1</v>
      </c>
      <c r="L21" s="113">
        <v>4498</v>
      </c>
      <c r="M21" s="119"/>
      <c r="N21" s="115">
        <f>L21+M21</f>
        <v>4498</v>
      </c>
      <c r="O21" s="116">
        <v>1</v>
      </c>
      <c r="P21" s="113">
        <v>4498</v>
      </c>
      <c r="Q21" s="119"/>
      <c r="R21" s="113">
        <f>Q21+P21</f>
        <v>4498</v>
      </c>
      <c r="S21" s="114">
        <v>1</v>
      </c>
      <c r="T21" s="113">
        <v>4498</v>
      </c>
      <c r="U21" s="119"/>
      <c r="V21" s="117">
        <f>U21+T21</f>
        <v>4498</v>
      </c>
      <c r="W21" s="114">
        <v>1</v>
      </c>
      <c r="X21" s="113">
        <v>4498</v>
      </c>
      <c r="Y21" s="119"/>
      <c r="Z21" s="118">
        <f>X21+Y21</f>
        <v>4498</v>
      </c>
      <c r="AA21" s="10"/>
      <c r="AD21" s="16"/>
      <c r="AE21" s="17"/>
      <c r="AF21" s="19"/>
      <c r="AG21" s="20"/>
      <c r="AH21" s="19"/>
      <c r="AI21" s="26"/>
      <c r="AJ21" s="8"/>
      <c r="AK21" s="10"/>
    </row>
    <row r="22" spans="1:37" ht="12.75" customHeight="1">
      <c r="A22" s="178"/>
      <c r="B22" s="179"/>
      <c r="C22" s="45" t="s">
        <v>125</v>
      </c>
      <c r="D22" s="48">
        <v>27380</v>
      </c>
      <c r="E22" s="112" t="s">
        <v>17</v>
      </c>
      <c r="F22" s="128" t="s">
        <v>20</v>
      </c>
      <c r="G22" s="45">
        <v>1</v>
      </c>
      <c r="H22" s="113">
        <v>1263.94</v>
      </c>
      <c r="I22" s="119"/>
      <c r="J22" s="113">
        <f>H22+I22</f>
        <v>1263.94</v>
      </c>
      <c r="K22" s="114">
        <v>1</v>
      </c>
      <c r="L22" s="113">
        <v>1263.94</v>
      </c>
      <c r="M22" s="119"/>
      <c r="N22" s="115">
        <f>L22+M22</f>
        <v>1263.94</v>
      </c>
      <c r="O22" s="116">
        <v>1</v>
      </c>
      <c r="P22" s="113">
        <v>1263.94</v>
      </c>
      <c r="Q22" s="119"/>
      <c r="R22" s="113">
        <f>Q22+P22</f>
        <v>1263.94</v>
      </c>
      <c r="S22" s="114">
        <v>1</v>
      </c>
      <c r="T22" s="113">
        <v>1263.94</v>
      </c>
      <c r="U22" s="119"/>
      <c r="V22" s="117">
        <f>U22+T22</f>
        <v>1263.94</v>
      </c>
      <c r="W22" s="114">
        <v>1</v>
      </c>
      <c r="X22" s="113">
        <v>2778.35</v>
      </c>
      <c r="Y22" s="119"/>
      <c r="Z22" s="118">
        <f>X22+Y22</f>
        <v>2778.35</v>
      </c>
      <c r="AA22" s="9"/>
      <c r="AB22" s="1"/>
      <c r="AC22" s="1"/>
      <c r="AD22" s="16"/>
      <c r="AE22" s="17"/>
      <c r="AF22" s="19"/>
      <c r="AG22" s="20"/>
      <c r="AH22" s="19"/>
      <c r="AI22" s="26"/>
      <c r="AJ22" s="7"/>
      <c r="AK22" s="9"/>
    </row>
    <row r="23" spans="1:37" ht="12.75" customHeight="1">
      <c r="A23" s="178"/>
      <c r="B23" s="179"/>
      <c r="C23" s="45" t="s">
        <v>123</v>
      </c>
      <c r="D23" s="48">
        <v>31353</v>
      </c>
      <c r="E23" s="112" t="s">
        <v>17</v>
      </c>
      <c r="F23" s="112" t="s">
        <v>18</v>
      </c>
      <c r="G23" s="45">
        <v>1</v>
      </c>
      <c r="H23" s="113">
        <v>4075.68</v>
      </c>
      <c r="I23" s="119"/>
      <c r="J23" s="113">
        <f>H23+I23</f>
        <v>4075.68</v>
      </c>
      <c r="K23" s="114">
        <v>1</v>
      </c>
      <c r="L23" s="113">
        <v>4075.68</v>
      </c>
      <c r="M23" s="119"/>
      <c r="N23" s="115">
        <f>L23+M23</f>
        <v>4075.68</v>
      </c>
      <c r="O23" s="116">
        <v>1</v>
      </c>
      <c r="P23" s="113">
        <v>4075.68</v>
      </c>
      <c r="Q23" s="119"/>
      <c r="R23" s="113">
        <f>Q23+P23</f>
        <v>4075.68</v>
      </c>
      <c r="S23" s="114">
        <v>1</v>
      </c>
      <c r="T23" s="113">
        <v>4075.68</v>
      </c>
      <c r="U23" s="119"/>
      <c r="V23" s="117">
        <f>U23+T23</f>
        <v>4075.68</v>
      </c>
      <c r="W23" s="114">
        <v>1</v>
      </c>
      <c r="X23" s="113">
        <v>4075.68</v>
      </c>
      <c r="Y23" s="119"/>
      <c r="Z23" s="118">
        <f>X23+Y23</f>
        <v>4075.68</v>
      </c>
      <c r="AA23" s="9"/>
      <c r="AB23" s="1"/>
      <c r="AC23" s="1"/>
      <c r="AD23" s="16"/>
      <c r="AE23" s="35"/>
      <c r="AF23" s="36"/>
      <c r="AG23" s="36"/>
      <c r="AH23" s="36"/>
      <c r="AI23" s="26"/>
      <c r="AJ23" s="7"/>
      <c r="AK23" s="9"/>
    </row>
    <row r="24" spans="1:37" ht="12.75" customHeight="1">
      <c r="A24" s="178"/>
      <c r="B24" s="179"/>
      <c r="C24" s="45" t="s">
        <v>126</v>
      </c>
      <c r="D24" s="48">
        <v>34184</v>
      </c>
      <c r="E24" s="112" t="s">
        <v>17</v>
      </c>
      <c r="F24" s="128" t="s">
        <v>21</v>
      </c>
      <c r="G24" s="45">
        <v>1</v>
      </c>
      <c r="H24" s="113">
        <v>412</v>
      </c>
      <c r="I24" s="113">
        <v>35.5</v>
      </c>
      <c r="J24" s="113">
        <f>H24+I24</f>
        <v>447.5</v>
      </c>
      <c r="K24" s="114">
        <v>1</v>
      </c>
      <c r="L24" s="113">
        <v>412</v>
      </c>
      <c r="M24" s="113">
        <v>35.5</v>
      </c>
      <c r="N24" s="115">
        <f>L24+M24</f>
        <v>447.5</v>
      </c>
      <c r="O24" s="116">
        <v>1</v>
      </c>
      <c r="P24" s="113">
        <v>412</v>
      </c>
      <c r="Q24" s="113">
        <v>35.5</v>
      </c>
      <c r="R24" s="113">
        <f>Q24+P24</f>
        <v>447.5</v>
      </c>
      <c r="S24" s="114">
        <v>1</v>
      </c>
      <c r="T24" s="113">
        <v>412</v>
      </c>
      <c r="U24" s="113">
        <v>35.5</v>
      </c>
      <c r="V24" s="117">
        <f>U24+T24</f>
        <v>447.5</v>
      </c>
      <c r="W24" s="114">
        <v>1</v>
      </c>
      <c r="X24" s="113">
        <v>412</v>
      </c>
      <c r="Y24" s="113">
        <v>35.5</v>
      </c>
      <c r="Z24" s="118">
        <f>X24+Y24</f>
        <v>447.5</v>
      </c>
      <c r="AA24" s="10"/>
      <c r="AD24" s="16"/>
      <c r="AE24" s="18"/>
      <c r="AF24" s="19"/>
      <c r="AG24" s="19"/>
      <c r="AH24" s="19"/>
      <c r="AI24" s="26"/>
      <c r="AJ24" s="8"/>
      <c r="AK24" s="10"/>
    </row>
    <row r="25" spans="1:37" ht="12.75" customHeight="1">
      <c r="A25" s="171"/>
      <c r="B25" s="173"/>
      <c r="C25" s="45" t="s">
        <v>127</v>
      </c>
      <c r="D25" s="48">
        <v>35121</v>
      </c>
      <c r="E25" s="112" t="s">
        <v>17</v>
      </c>
      <c r="F25" s="112" t="s">
        <v>22</v>
      </c>
      <c r="G25" s="45">
        <v>1</v>
      </c>
      <c r="H25" s="113">
        <v>2386</v>
      </c>
      <c r="I25" s="119"/>
      <c r="J25" s="113">
        <f>H25+I25</f>
        <v>2386</v>
      </c>
      <c r="K25" s="114">
        <v>1</v>
      </c>
      <c r="L25" s="113">
        <v>2386</v>
      </c>
      <c r="M25" s="119"/>
      <c r="N25" s="115">
        <f>L25+M25</f>
        <v>2386</v>
      </c>
      <c r="O25" s="116">
        <v>1</v>
      </c>
      <c r="P25" s="113">
        <v>2386</v>
      </c>
      <c r="Q25" s="119"/>
      <c r="R25" s="113">
        <f>Q25+P25</f>
        <v>2386</v>
      </c>
      <c r="S25" s="114">
        <v>1</v>
      </c>
      <c r="T25" s="113">
        <v>2386</v>
      </c>
      <c r="U25" s="119"/>
      <c r="V25" s="117">
        <f>U25+T25</f>
        <v>2386</v>
      </c>
      <c r="W25" s="114">
        <v>1</v>
      </c>
      <c r="X25" s="113">
        <v>2386</v>
      </c>
      <c r="Y25" s="119"/>
      <c r="Z25" s="118">
        <f>X25+Y25</f>
        <v>2386</v>
      </c>
      <c r="AA25" s="9"/>
      <c r="AB25" s="1"/>
      <c r="AC25" s="1"/>
      <c r="AD25" s="16"/>
      <c r="AE25" s="18"/>
      <c r="AF25" s="31"/>
      <c r="AG25" s="31"/>
      <c r="AH25" s="31"/>
      <c r="AI25" s="26"/>
      <c r="AJ25" s="7"/>
      <c r="AK25" s="9"/>
    </row>
    <row r="26" spans="1:37" ht="12.75" customHeight="1">
      <c r="A26" s="54" t="s">
        <v>180</v>
      </c>
      <c r="B26" s="55" t="s">
        <v>181</v>
      </c>
      <c r="C26" s="45"/>
      <c r="D26" s="48"/>
      <c r="E26" s="112"/>
      <c r="F26" s="112"/>
      <c r="G26" s="45"/>
      <c r="H26" s="113"/>
      <c r="I26" s="119"/>
      <c r="J26" s="113"/>
      <c r="K26" s="114"/>
      <c r="L26" s="113"/>
      <c r="M26" s="119"/>
      <c r="N26" s="115"/>
      <c r="O26" s="116"/>
      <c r="P26" s="113"/>
      <c r="Q26" s="119"/>
      <c r="R26" s="113"/>
      <c r="S26" s="114"/>
      <c r="T26" s="113"/>
      <c r="U26" s="119"/>
      <c r="V26" s="117"/>
      <c r="W26" s="114"/>
      <c r="X26" s="113"/>
      <c r="Y26" s="119"/>
      <c r="Z26" s="118"/>
      <c r="AA26" s="9"/>
      <c r="AB26" s="1"/>
      <c r="AC26" s="1"/>
      <c r="AD26" s="16"/>
      <c r="AE26" s="18"/>
      <c r="AF26" s="31"/>
      <c r="AG26" s="31"/>
      <c r="AH26" s="31"/>
      <c r="AI26" s="26"/>
      <c r="AJ26" s="7"/>
      <c r="AK26" s="9"/>
    </row>
    <row r="27" spans="1:37" ht="12.75" customHeight="1">
      <c r="A27" s="61" t="s">
        <v>182</v>
      </c>
      <c r="B27" s="62" t="s">
        <v>183</v>
      </c>
      <c r="C27" s="45"/>
      <c r="D27" s="48"/>
      <c r="E27" s="112"/>
      <c r="F27" s="112"/>
      <c r="G27" s="45"/>
      <c r="H27" s="113"/>
      <c r="I27" s="119"/>
      <c r="J27" s="113"/>
      <c r="K27" s="114"/>
      <c r="L27" s="113"/>
      <c r="M27" s="119"/>
      <c r="N27" s="115"/>
      <c r="O27" s="116"/>
      <c r="P27" s="113"/>
      <c r="Q27" s="119"/>
      <c r="R27" s="113"/>
      <c r="S27" s="114"/>
      <c r="T27" s="113"/>
      <c r="U27" s="119"/>
      <c r="V27" s="117"/>
      <c r="W27" s="114"/>
      <c r="X27" s="113"/>
      <c r="Y27" s="119"/>
      <c r="Z27" s="118"/>
      <c r="AA27" s="9"/>
      <c r="AB27" s="1"/>
      <c r="AC27" s="1"/>
      <c r="AD27" s="16"/>
      <c r="AE27" s="18"/>
      <c r="AF27" s="31"/>
      <c r="AG27" s="31"/>
      <c r="AH27" s="31"/>
      <c r="AI27" s="26"/>
      <c r="AJ27" s="7"/>
      <c r="AK27" s="9"/>
    </row>
    <row r="28" spans="1:37" ht="12.75" customHeight="1">
      <c r="A28" s="170" t="s">
        <v>24</v>
      </c>
      <c r="B28" s="172" t="s">
        <v>23</v>
      </c>
      <c r="C28" s="45"/>
      <c r="D28" s="48"/>
      <c r="E28" s="112"/>
      <c r="F28" s="112"/>
      <c r="G28" s="120">
        <v>1</v>
      </c>
      <c r="H28" s="121">
        <v>2373.15</v>
      </c>
      <c r="I28" s="123">
        <v>5498.48</v>
      </c>
      <c r="J28" s="124">
        <v>7871.63</v>
      </c>
      <c r="K28" s="122">
        <v>1</v>
      </c>
      <c r="L28" s="121">
        <v>2373.15</v>
      </c>
      <c r="M28" s="123">
        <v>5498.48</v>
      </c>
      <c r="N28" s="124">
        <f>L28+M28</f>
        <v>7871.629999999999</v>
      </c>
      <c r="O28" s="125">
        <v>1</v>
      </c>
      <c r="P28" s="121">
        <v>2373.15</v>
      </c>
      <c r="Q28" s="123">
        <v>5498.48</v>
      </c>
      <c r="R28" s="121">
        <v>7871.63</v>
      </c>
      <c r="S28" s="122">
        <v>1</v>
      </c>
      <c r="T28" s="121">
        <v>2373.15</v>
      </c>
      <c r="U28" s="123">
        <v>5498.48</v>
      </c>
      <c r="V28" s="126">
        <v>7871.63</v>
      </c>
      <c r="W28" s="122">
        <v>1</v>
      </c>
      <c r="X28" s="121">
        <v>2373.15</v>
      </c>
      <c r="Y28" s="123">
        <v>5498.48</v>
      </c>
      <c r="Z28" s="127">
        <v>7871.63</v>
      </c>
      <c r="AA28" s="9"/>
      <c r="AB28" s="1"/>
      <c r="AC28" s="1"/>
      <c r="AD28" s="16"/>
      <c r="AE28" s="18"/>
      <c r="AF28" s="31"/>
      <c r="AG28" s="31"/>
      <c r="AH28" s="31"/>
      <c r="AI28" s="26"/>
      <c r="AJ28" s="7"/>
      <c r="AK28" s="9"/>
    </row>
    <row r="29" spans="1:37" ht="12.75" customHeight="1">
      <c r="A29" s="171"/>
      <c r="B29" s="173"/>
      <c r="C29" s="45" t="s">
        <v>128</v>
      </c>
      <c r="D29" s="46">
        <v>30306</v>
      </c>
      <c r="E29" s="112" t="s">
        <v>23</v>
      </c>
      <c r="F29" s="112" t="s">
        <v>25</v>
      </c>
      <c r="G29" s="45">
        <v>1</v>
      </c>
      <c r="H29" s="113">
        <v>2373.15</v>
      </c>
      <c r="I29" s="113">
        <v>5498.48</v>
      </c>
      <c r="J29" s="115">
        <v>7871.63</v>
      </c>
      <c r="K29" s="114">
        <v>1</v>
      </c>
      <c r="L29" s="113">
        <v>2373.15</v>
      </c>
      <c r="M29" s="113">
        <v>5498.48</v>
      </c>
      <c r="N29" s="115">
        <v>7871.63</v>
      </c>
      <c r="O29" s="116">
        <v>1</v>
      </c>
      <c r="P29" s="113">
        <v>2373.15</v>
      </c>
      <c r="Q29" s="113">
        <v>5498.48</v>
      </c>
      <c r="R29" s="113">
        <f>Q29+P29</f>
        <v>7871.629999999999</v>
      </c>
      <c r="S29" s="114">
        <v>1</v>
      </c>
      <c r="T29" s="113">
        <v>2373.15</v>
      </c>
      <c r="U29" s="113">
        <v>5498.48</v>
      </c>
      <c r="V29" s="117">
        <f>U29+T29</f>
        <v>7871.629999999999</v>
      </c>
      <c r="W29" s="114">
        <v>1</v>
      </c>
      <c r="X29" s="113">
        <v>2373.15</v>
      </c>
      <c r="Y29" s="113">
        <v>5498.48</v>
      </c>
      <c r="Z29" s="118">
        <f>X29+Y29</f>
        <v>7871.629999999999</v>
      </c>
      <c r="AA29" s="10"/>
      <c r="AD29" s="16"/>
      <c r="AE29" s="18"/>
      <c r="AF29" s="19"/>
      <c r="AG29" s="19"/>
      <c r="AH29" s="19"/>
      <c r="AI29" s="26"/>
      <c r="AJ29" s="8"/>
      <c r="AK29" s="10"/>
    </row>
    <row r="30" spans="1:37" ht="12.75" customHeight="1">
      <c r="A30" s="170" t="s">
        <v>26</v>
      </c>
      <c r="B30" s="172" t="s">
        <v>27</v>
      </c>
      <c r="C30" s="45"/>
      <c r="D30" s="46"/>
      <c r="E30" s="112"/>
      <c r="F30" s="112"/>
      <c r="G30" s="120">
        <v>1</v>
      </c>
      <c r="H30" s="121">
        <v>1252</v>
      </c>
      <c r="I30" s="121"/>
      <c r="J30" s="124">
        <v>1252</v>
      </c>
      <c r="K30" s="122">
        <v>1</v>
      </c>
      <c r="L30" s="121">
        <v>1252</v>
      </c>
      <c r="M30" s="121"/>
      <c r="N30" s="124">
        <v>1252</v>
      </c>
      <c r="O30" s="125">
        <v>1</v>
      </c>
      <c r="P30" s="121">
        <v>1252</v>
      </c>
      <c r="Q30" s="121"/>
      <c r="R30" s="121">
        <v>1252</v>
      </c>
      <c r="S30" s="122">
        <v>1</v>
      </c>
      <c r="T30" s="121">
        <v>1252</v>
      </c>
      <c r="U30" s="121"/>
      <c r="V30" s="126">
        <v>1252</v>
      </c>
      <c r="W30" s="122">
        <v>1</v>
      </c>
      <c r="X30" s="121">
        <v>1252</v>
      </c>
      <c r="Y30" s="121"/>
      <c r="Z30" s="127">
        <v>1252</v>
      </c>
      <c r="AA30" s="10"/>
      <c r="AD30" s="16"/>
      <c r="AE30" s="18"/>
      <c r="AF30" s="19"/>
      <c r="AG30" s="19"/>
      <c r="AH30" s="19"/>
      <c r="AI30" s="26"/>
      <c r="AJ30" s="8"/>
      <c r="AK30" s="10"/>
    </row>
    <row r="31" spans="1:37" ht="12.75" customHeight="1">
      <c r="A31" s="171"/>
      <c r="B31" s="173"/>
      <c r="C31" s="45" t="s">
        <v>129</v>
      </c>
      <c r="D31" s="46">
        <v>20131</v>
      </c>
      <c r="E31" s="112" t="s">
        <v>17</v>
      </c>
      <c r="F31" s="112" t="s">
        <v>28</v>
      </c>
      <c r="G31" s="45">
        <v>1</v>
      </c>
      <c r="H31" s="113">
        <v>1252</v>
      </c>
      <c r="I31" s="119"/>
      <c r="J31" s="113">
        <f>H31+I31</f>
        <v>1252</v>
      </c>
      <c r="K31" s="114">
        <v>1</v>
      </c>
      <c r="L31" s="113">
        <v>1252</v>
      </c>
      <c r="M31" s="119"/>
      <c r="N31" s="115">
        <f>L31+M31</f>
        <v>1252</v>
      </c>
      <c r="O31" s="116">
        <v>1</v>
      </c>
      <c r="P31" s="113">
        <v>1252</v>
      </c>
      <c r="Q31" s="119"/>
      <c r="R31" s="113">
        <f>Q31+P31</f>
        <v>1252</v>
      </c>
      <c r="S31" s="114">
        <v>1</v>
      </c>
      <c r="T31" s="113">
        <v>1252</v>
      </c>
      <c r="U31" s="119"/>
      <c r="V31" s="117">
        <f>U31+T31</f>
        <v>1252</v>
      </c>
      <c r="W31" s="114">
        <v>1</v>
      </c>
      <c r="X31" s="113">
        <v>1252</v>
      </c>
      <c r="Y31" s="119"/>
      <c r="Z31" s="118">
        <f>X31+Y31</f>
        <v>1252</v>
      </c>
      <c r="AA31" s="9"/>
      <c r="AB31" s="1"/>
      <c r="AC31" s="1"/>
      <c r="AD31" s="16"/>
      <c r="AE31" s="18"/>
      <c r="AF31" s="31"/>
      <c r="AG31" s="31"/>
      <c r="AH31" s="31"/>
      <c r="AI31" s="26"/>
      <c r="AJ31" s="7"/>
      <c r="AK31" s="9"/>
    </row>
    <row r="32" spans="1:37" ht="12.75" customHeight="1">
      <c r="A32" s="54" t="s">
        <v>184</v>
      </c>
      <c r="B32" s="55" t="s">
        <v>185</v>
      </c>
      <c r="C32" s="45"/>
      <c r="D32" s="46"/>
      <c r="E32" s="112"/>
      <c r="F32" s="112"/>
      <c r="G32" s="45"/>
      <c r="H32" s="113"/>
      <c r="I32" s="119"/>
      <c r="J32" s="113"/>
      <c r="K32" s="114"/>
      <c r="L32" s="113"/>
      <c r="M32" s="119"/>
      <c r="N32" s="115"/>
      <c r="O32" s="116"/>
      <c r="P32" s="113"/>
      <c r="Q32" s="119"/>
      <c r="R32" s="113"/>
      <c r="S32" s="114"/>
      <c r="T32" s="113"/>
      <c r="U32" s="119"/>
      <c r="V32" s="117"/>
      <c r="W32" s="114"/>
      <c r="X32" s="113"/>
      <c r="Y32" s="119"/>
      <c r="Z32" s="118"/>
      <c r="AA32" s="9"/>
      <c r="AB32" s="1"/>
      <c r="AC32" s="1"/>
      <c r="AD32" s="16"/>
      <c r="AE32" s="18"/>
      <c r="AF32" s="31"/>
      <c r="AG32" s="31"/>
      <c r="AH32" s="31"/>
      <c r="AI32" s="26"/>
      <c r="AJ32" s="7"/>
      <c r="AK32" s="9"/>
    </row>
    <row r="33" spans="1:37" ht="12.75" customHeight="1">
      <c r="A33" s="61" t="s">
        <v>187</v>
      </c>
      <c r="B33" s="62" t="s">
        <v>188</v>
      </c>
      <c r="C33" s="45"/>
      <c r="D33" s="46"/>
      <c r="E33" s="112"/>
      <c r="F33" s="112"/>
      <c r="G33" s="45"/>
      <c r="H33" s="113"/>
      <c r="I33" s="119"/>
      <c r="J33" s="113"/>
      <c r="K33" s="114"/>
      <c r="L33" s="113"/>
      <c r="M33" s="119"/>
      <c r="N33" s="115"/>
      <c r="O33" s="116"/>
      <c r="P33" s="113"/>
      <c r="Q33" s="119"/>
      <c r="R33" s="113"/>
      <c r="S33" s="114"/>
      <c r="T33" s="113"/>
      <c r="U33" s="119"/>
      <c r="V33" s="117"/>
      <c r="W33" s="114"/>
      <c r="X33" s="113"/>
      <c r="Y33" s="119"/>
      <c r="Z33" s="118"/>
      <c r="AA33" s="9"/>
      <c r="AB33" s="1"/>
      <c r="AC33" s="1"/>
      <c r="AD33" s="16"/>
      <c r="AE33" s="18"/>
      <c r="AF33" s="31"/>
      <c r="AG33" s="31"/>
      <c r="AH33" s="31"/>
      <c r="AI33" s="26"/>
      <c r="AJ33" s="7"/>
      <c r="AK33" s="9"/>
    </row>
    <row r="34" spans="1:37" ht="12.75" customHeight="1">
      <c r="A34" s="61" t="s">
        <v>186</v>
      </c>
      <c r="B34" s="62" t="s">
        <v>189</v>
      </c>
      <c r="C34" s="45"/>
      <c r="D34" s="46"/>
      <c r="E34" s="112"/>
      <c r="F34" s="112"/>
      <c r="G34" s="45"/>
      <c r="H34" s="113"/>
      <c r="I34" s="119"/>
      <c r="J34" s="113"/>
      <c r="K34" s="114"/>
      <c r="L34" s="113"/>
      <c r="M34" s="119"/>
      <c r="N34" s="115"/>
      <c r="O34" s="116"/>
      <c r="P34" s="113"/>
      <c r="Q34" s="119"/>
      <c r="R34" s="113"/>
      <c r="S34" s="114"/>
      <c r="T34" s="113"/>
      <c r="U34" s="119"/>
      <c r="V34" s="117"/>
      <c r="W34" s="114"/>
      <c r="X34" s="113"/>
      <c r="Y34" s="119"/>
      <c r="Z34" s="118"/>
      <c r="AA34" s="9"/>
      <c r="AB34" s="1"/>
      <c r="AC34" s="1"/>
      <c r="AD34" s="16"/>
      <c r="AE34" s="18"/>
      <c r="AF34" s="31"/>
      <c r="AG34" s="31"/>
      <c r="AH34" s="31"/>
      <c r="AI34" s="26"/>
      <c r="AJ34" s="7"/>
      <c r="AK34" s="9"/>
    </row>
    <row r="35" spans="1:37" ht="12.75" customHeight="1">
      <c r="A35" s="170" t="s">
        <v>29</v>
      </c>
      <c r="B35" s="172" t="s">
        <v>30</v>
      </c>
      <c r="C35" s="45"/>
      <c r="D35" s="46"/>
      <c r="E35" s="112"/>
      <c r="F35" s="112"/>
      <c r="G35" s="120">
        <v>2</v>
      </c>
      <c r="H35" s="121">
        <v>5769.6</v>
      </c>
      <c r="I35" s="123"/>
      <c r="J35" s="121">
        <v>5769.6</v>
      </c>
      <c r="K35" s="122">
        <v>2</v>
      </c>
      <c r="L35" s="121">
        <v>5769.6</v>
      </c>
      <c r="M35" s="123"/>
      <c r="N35" s="124">
        <v>5769.6</v>
      </c>
      <c r="O35" s="125">
        <v>2</v>
      </c>
      <c r="P35" s="121">
        <v>5769.6</v>
      </c>
      <c r="Q35" s="123"/>
      <c r="R35" s="121">
        <v>5769.6</v>
      </c>
      <c r="S35" s="122">
        <v>2</v>
      </c>
      <c r="T35" s="121">
        <v>5769.6</v>
      </c>
      <c r="U35" s="123"/>
      <c r="V35" s="126">
        <v>5769.6</v>
      </c>
      <c r="W35" s="122">
        <v>2</v>
      </c>
      <c r="X35" s="121">
        <v>5769.6</v>
      </c>
      <c r="Y35" s="123"/>
      <c r="Z35" s="127">
        <v>5769.6</v>
      </c>
      <c r="AA35" s="9"/>
      <c r="AB35" s="1"/>
      <c r="AC35" s="1"/>
      <c r="AD35" s="16"/>
      <c r="AE35" s="18"/>
      <c r="AF35" s="31"/>
      <c r="AG35" s="31"/>
      <c r="AH35" s="31"/>
      <c r="AI35" s="26"/>
      <c r="AJ35" s="7"/>
      <c r="AK35" s="9"/>
    </row>
    <row r="36" spans="1:37" ht="12.75" customHeight="1">
      <c r="A36" s="178"/>
      <c r="B36" s="179"/>
      <c r="C36" s="45" t="s">
        <v>130</v>
      </c>
      <c r="D36" s="46">
        <v>28579</v>
      </c>
      <c r="E36" s="112" t="s">
        <v>30</v>
      </c>
      <c r="F36" s="128" t="s">
        <v>32</v>
      </c>
      <c r="G36" s="45">
        <v>1</v>
      </c>
      <c r="H36" s="113">
        <v>2385</v>
      </c>
      <c r="I36" s="119"/>
      <c r="J36" s="113">
        <f>H36+I36</f>
        <v>2385</v>
      </c>
      <c r="K36" s="114">
        <v>1</v>
      </c>
      <c r="L36" s="113">
        <v>2385</v>
      </c>
      <c r="M36" s="119"/>
      <c r="N36" s="115">
        <f>L36+M36</f>
        <v>2385</v>
      </c>
      <c r="O36" s="116">
        <v>1</v>
      </c>
      <c r="P36" s="113">
        <v>2385</v>
      </c>
      <c r="Q36" s="119"/>
      <c r="R36" s="113">
        <f>Q36+P36</f>
        <v>2385</v>
      </c>
      <c r="S36" s="114">
        <v>1</v>
      </c>
      <c r="T36" s="113">
        <v>2385</v>
      </c>
      <c r="U36" s="119"/>
      <c r="V36" s="117">
        <f>U36+T36</f>
        <v>2385</v>
      </c>
      <c r="W36" s="114">
        <v>1</v>
      </c>
      <c r="X36" s="113">
        <v>2385</v>
      </c>
      <c r="Y36" s="119"/>
      <c r="Z36" s="118">
        <f>X36+Y36</f>
        <v>2385</v>
      </c>
      <c r="AA36" s="10"/>
      <c r="AD36" s="16"/>
      <c r="AE36" s="16"/>
      <c r="AF36" s="19"/>
      <c r="AG36" s="20"/>
      <c r="AH36" s="19"/>
      <c r="AI36" s="26"/>
      <c r="AJ36" s="8"/>
      <c r="AK36" s="10"/>
    </row>
    <row r="37" spans="1:37" ht="12.75" customHeight="1">
      <c r="A37" s="171"/>
      <c r="B37" s="173"/>
      <c r="C37" s="45" t="s">
        <v>131</v>
      </c>
      <c r="D37" s="46">
        <v>33350</v>
      </c>
      <c r="E37" s="112" t="s">
        <v>30</v>
      </c>
      <c r="F37" s="112" t="s">
        <v>34</v>
      </c>
      <c r="G37" s="45">
        <v>1</v>
      </c>
      <c r="H37" s="113">
        <v>3384.6</v>
      </c>
      <c r="I37" s="119"/>
      <c r="J37" s="113">
        <f>H37+I37</f>
        <v>3384.6</v>
      </c>
      <c r="K37" s="114">
        <v>1</v>
      </c>
      <c r="L37" s="113">
        <v>3384.6</v>
      </c>
      <c r="M37" s="119"/>
      <c r="N37" s="115">
        <f>L37+M37</f>
        <v>3384.6</v>
      </c>
      <c r="O37" s="116">
        <v>1</v>
      </c>
      <c r="P37" s="113">
        <v>3384.6</v>
      </c>
      <c r="Q37" s="119"/>
      <c r="R37" s="113">
        <f>Q37+P37</f>
        <v>3384.6</v>
      </c>
      <c r="S37" s="114">
        <v>1</v>
      </c>
      <c r="T37" s="113">
        <v>3384.6</v>
      </c>
      <c r="U37" s="119"/>
      <c r="V37" s="117">
        <f>U37+T37</f>
        <v>3384.6</v>
      </c>
      <c r="W37" s="114">
        <v>1</v>
      </c>
      <c r="X37" s="113">
        <v>3384.6</v>
      </c>
      <c r="Y37" s="119"/>
      <c r="Z37" s="118">
        <f>X37+Y37</f>
        <v>3384.6</v>
      </c>
      <c r="AA37" s="9"/>
      <c r="AB37" s="1"/>
      <c r="AC37" s="1"/>
      <c r="AD37" s="16"/>
      <c r="AE37" s="16"/>
      <c r="AF37" s="19"/>
      <c r="AG37" s="20"/>
      <c r="AH37" s="19"/>
      <c r="AI37" s="26"/>
      <c r="AJ37" s="7"/>
      <c r="AK37" s="9"/>
    </row>
    <row r="38" spans="1:37" ht="12.75" customHeight="1">
      <c r="A38" s="54" t="s">
        <v>190</v>
      </c>
      <c r="B38" s="55" t="s">
        <v>191</v>
      </c>
      <c r="C38" s="45"/>
      <c r="D38" s="46"/>
      <c r="E38" s="112"/>
      <c r="F38" s="112"/>
      <c r="G38" s="45"/>
      <c r="H38" s="113"/>
      <c r="I38" s="119"/>
      <c r="J38" s="113"/>
      <c r="K38" s="114"/>
      <c r="L38" s="113"/>
      <c r="M38" s="119"/>
      <c r="N38" s="115"/>
      <c r="O38" s="116"/>
      <c r="P38" s="113"/>
      <c r="Q38" s="119"/>
      <c r="R38" s="113"/>
      <c r="S38" s="114"/>
      <c r="T38" s="113"/>
      <c r="U38" s="119"/>
      <c r="V38" s="117"/>
      <c r="W38" s="114"/>
      <c r="X38" s="113"/>
      <c r="Y38" s="119"/>
      <c r="Z38" s="118"/>
      <c r="AA38" s="9"/>
      <c r="AB38" s="1"/>
      <c r="AC38" s="1"/>
      <c r="AD38" s="16"/>
      <c r="AE38" s="16"/>
      <c r="AF38" s="19"/>
      <c r="AG38" s="20"/>
      <c r="AH38" s="19"/>
      <c r="AI38" s="26"/>
      <c r="AJ38" s="7"/>
      <c r="AK38" s="9"/>
    </row>
    <row r="39" spans="1:37" ht="12.75" customHeight="1">
      <c r="A39" s="61" t="s">
        <v>192</v>
      </c>
      <c r="B39" s="62" t="s">
        <v>193</v>
      </c>
      <c r="C39" s="45"/>
      <c r="D39" s="46"/>
      <c r="E39" s="112"/>
      <c r="F39" s="112"/>
      <c r="G39" s="45"/>
      <c r="H39" s="113"/>
      <c r="I39" s="119"/>
      <c r="J39" s="113"/>
      <c r="K39" s="114"/>
      <c r="L39" s="113"/>
      <c r="M39" s="119"/>
      <c r="N39" s="115"/>
      <c r="O39" s="116"/>
      <c r="P39" s="113"/>
      <c r="Q39" s="119"/>
      <c r="R39" s="113"/>
      <c r="S39" s="114"/>
      <c r="T39" s="113"/>
      <c r="U39" s="119"/>
      <c r="V39" s="117"/>
      <c r="W39" s="114"/>
      <c r="X39" s="113"/>
      <c r="Y39" s="119"/>
      <c r="Z39" s="118"/>
      <c r="AA39" s="9"/>
      <c r="AB39" s="1"/>
      <c r="AC39" s="1"/>
      <c r="AD39" s="16"/>
      <c r="AE39" s="16"/>
      <c r="AF39" s="19"/>
      <c r="AG39" s="20"/>
      <c r="AH39" s="19"/>
      <c r="AI39" s="26"/>
      <c r="AJ39" s="7"/>
      <c r="AK39" s="9"/>
    </row>
    <row r="40" spans="1:37" ht="12.75" customHeight="1">
      <c r="A40" s="170" t="s">
        <v>35</v>
      </c>
      <c r="B40" s="172" t="s">
        <v>36</v>
      </c>
      <c r="C40" s="45"/>
      <c r="D40" s="46"/>
      <c r="E40" s="112"/>
      <c r="F40" s="112"/>
      <c r="G40" s="120">
        <v>2</v>
      </c>
      <c r="H40" s="121">
        <v>3138.5</v>
      </c>
      <c r="I40" s="123">
        <v>42.5</v>
      </c>
      <c r="J40" s="121">
        <v>3181</v>
      </c>
      <c r="K40" s="122">
        <v>2</v>
      </c>
      <c r="L40" s="121">
        <v>2924.8</v>
      </c>
      <c r="M40" s="123">
        <v>42.5</v>
      </c>
      <c r="N40" s="124">
        <v>2967.3</v>
      </c>
      <c r="O40" s="125">
        <v>2</v>
      </c>
      <c r="P40" s="121">
        <v>2924.8</v>
      </c>
      <c r="Q40" s="123">
        <v>42.5</v>
      </c>
      <c r="R40" s="121">
        <v>2967.3</v>
      </c>
      <c r="S40" s="122">
        <v>2</v>
      </c>
      <c r="T40" s="121">
        <v>2924.8</v>
      </c>
      <c r="U40" s="123">
        <v>42.5</v>
      </c>
      <c r="V40" s="126">
        <v>2967.3</v>
      </c>
      <c r="W40" s="122">
        <v>2</v>
      </c>
      <c r="X40" s="121">
        <v>2924.8</v>
      </c>
      <c r="Y40" s="123">
        <v>42.5</v>
      </c>
      <c r="Z40" s="127">
        <v>2967.3</v>
      </c>
      <c r="AA40" s="9"/>
      <c r="AB40" s="1"/>
      <c r="AC40" s="1"/>
      <c r="AD40" s="16"/>
      <c r="AE40" s="16"/>
      <c r="AF40" s="19"/>
      <c r="AG40" s="20"/>
      <c r="AH40" s="19"/>
      <c r="AI40" s="26"/>
      <c r="AJ40" s="7"/>
      <c r="AK40" s="9"/>
    </row>
    <row r="41" spans="1:37" ht="12.75" customHeight="1">
      <c r="A41" s="178"/>
      <c r="B41" s="179"/>
      <c r="C41" s="45" t="s">
        <v>132</v>
      </c>
      <c r="D41" s="46">
        <v>27023</v>
      </c>
      <c r="E41" s="112" t="s">
        <v>40</v>
      </c>
      <c r="F41" s="112" t="s">
        <v>37</v>
      </c>
      <c r="G41" s="45">
        <v>1</v>
      </c>
      <c r="H41" s="113">
        <v>953.5</v>
      </c>
      <c r="I41" s="113">
        <v>29</v>
      </c>
      <c r="J41" s="113">
        <f>H41+I41</f>
        <v>982.5</v>
      </c>
      <c r="K41" s="114">
        <v>1</v>
      </c>
      <c r="L41" s="113">
        <v>953.5</v>
      </c>
      <c r="M41" s="113">
        <v>29</v>
      </c>
      <c r="N41" s="115">
        <f>L41+M41</f>
        <v>982.5</v>
      </c>
      <c r="O41" s="116">
        <v>1</v>
      </c>
      <c r="P41" s="113">
        <v>953.5</v>
      </c>
      <c r="Q41" s="113">
        <v>29</v>
      </c>
      <c r="R41" s="113">
        <f>Q41+P41</f>
        <v>982.5</v>
      </c>
      <c r="S41" s="114">
        <v>1</v>
      </c>
      <c r="T41" s="113">
        <v>953.5</v>
      </c>
      <c r="U41" s="113">
        <v>29</v>
      </c>
      <c r="V41" s="117">
        <f>U41+T41</f>
        <v>982.5</v>
      </c>
      <c r="W41" s="114">
        <v>1</v>
      </c>
      <c r="X41" s="113">
        <v>953.5</v>
      </c>
      <c r="Y41" s="113">
        <v>29</v>
      </c>
      <c r="Z41" s="118">
        <f>X41+Y41</f>
        <v>982.5</v>
      </c>
      <c r="AA41" s="9"/>
      <c r="AB41" s="1"/>
      <c r="AC41" s="1"/>
      <c r="AD41" s="16"/>
      <c r="AE41" s="17"/>
      <c r="AF41" s="19"/>
      <c r="AG41" s="20"/>
      <c r="AH41" s="19"/>
      <c r="AI41" s="26"/>
      <c r="AJ41" s="7"/>
      <c r="AK41" s="9"/>
    </row>
    <row r="42" spans="1:37" ht="12.75" customHeight="1">
      <c r="A42" s="171"/>
      <c r="B42" s="173"/>
      <c r="C42" s="45" t="s">
        <v>133</v>
      </c>
      <c r="D42" s="46">
        <v>35912</v>
      </c>
      <c r="E42" s="112" t="s">
        <v>40</v>
      </c>
      <c r="F42" s="112" t="s">
        <v>38</v>
      </c>
      <c r="G42" s="45">
        <v>1</v>
      </c>
      <c r="H42" s="113">
        <v>2185</v>
      </c>
      <c r="I42" s="113">
        <v>13.5</v>
      </c>
      <c r="J42" s="113">
        <f>H42+I42</f>
        <v>2198.5</v>
      </c>
      <c r="K42" s="114">
        <v>1</v>
      </c>
      <c r="L42" s="113">
        <v>1971.3</v>
      </c>
      <c r="M42" s="113">
        <v>13.5</v>
      </c>
      <c r="N42" s="115">
        <f>L42+M42</f>
        <v>1984.8</v>
      </c>
      <c r="O42" s="116">
        <v>1</v>
      </c>
      <c r="P42" s="113">
        <v>1971.3</v>
      </c>
      <c r="Q42" s="113">
        <v>13.5</v>
      </c>
      <c r="R42" s="113">
        <f>Q42+P42</f>
        <v>1984.8</v>
      </c>
      <c r="S42" s="114">
        <v>1</v>
      </c>
      <c r="T42" s="113">
        <v>1971.3</v>
      </c>
      <c r="U42" s="113">
        <v>13.5</v>
      </c>
      <c r="V42" s="117">
        <f>U42+T42</f>
        <v>1984.8</v>
      </c>
      <c r="W42" s="114">
        <v>1</v>
      </c>
      <c r="X42" s="113">
        <v>1971.3</v>
      </c>
      <c r="Y42" s="113">
        <v>13.5</v>
      </c>
      <c r="Z42" s="118">
        <f>X42+Y42</f>
        <v>1984.8</v>
      </c>
      <c r="AA42" s="9"/>
      <c r="AB42" s="1"/>
      <c r="AC42" s="1"/>
      <c r="AD42" s="16"/>
      <c r="AE42" s="17"/>
      <c r="AF42" s="19"/>
      <c r="AG42" s="19"/>
      <c r="AH42" s="19"/>
      <c r="AI42" s="26"/>
      <c r="AJ42" s="7"/>
      <c r="AK42" s="9"/>
    </row>
    <row r="43" spans="1:37" ht="12.75" customHeight="1">
      <c r="A43" s="170" t="s">
        <v>39</v>
      </c>
      <c r="B43" s="172" t="s">
        <v>40</v>
      </c>
      <c r="C43" s="45"/>
      <c r="D43" s="46"/>
      <c r="E43" s="112"/>
      <c r="F43" s="112"/>
      <c r="G43" s="120">
        <v>2</v>
      </c>
      <c r="H43" s="121">
        <v>12536.13</v>
      </c>
      <c r="I43" s="121">
        <v>67.51</v>
      </c>
      <c r="J43" s="121">
        <f>H43+I43</f>
        <v>12603.64</v>
      </c>
      <c r="K43" s="122">
        <v>2</v>
      </c>
      <c r="L43" s="121">
        <v>12354.63</v>
      </c>
      <c r="M43" s="121">
        <v>67.51</v>
      </c>
      <c r="N43" s="124">
        <f>L43+M43</f>
        <v>12422.14</v>
      </c>
      <c r="O43" s="125">
        <v>2</v>
      </c>
      <c r="P43" s="121">
        <v>12354.63</v>
      </c>
      <c r="Q43" s="121">
        <v>67.51</v>
      </c>
      <c r="R43" s="121">
        <v>12422.14</v>
      </c>
      <c r="S43" s="122">
        <v>2</v>
      </c>
      <c r="T43" s="121">
        <v>12354.63</v>
      </c>
      <c r="U43" s="121">
        <v>67.51</v>
      </c>
      <c r="V43" s="126">
        <v>12422.14</v>
      </c>
      <c r="W43" s="122">
        <v>2</v>
      </c>
      <c r="X43" s="121">
        <v>12354.63</v>
      </c>
      <c r="Y43" s="121">
        <v>67.51</v>
      </c>
      <c r="Z43" s="127">
        <v>12422.14</v>
      </c>
      <c r="AA43" s="9"/>
      <c r="AB43" s="1"/>
      <c r="AC43" s="1"/>
      <c r="AD43" s="16"/>
      <c r="AE43" s="17"/>
      <c r="AF43" s="19"/>
      <c r="AG43" s="19"/>
      <c r="AH43" s="19"/>
      <c r="AI43" s="26"/>
      <c r="AJ43" s="7"/>
      <c r="AK43" s="9"/>
    </row>
    <row r="44" spans="1:37" ht="12.75" customHeight="1">
      <c r="A44" s="178"/>
      <c r="B44" s="179"/>
      <c r="C44" s="45" t="s">
        <v>134</v>
      </c>
      <c r="D44" s="46">
        <v>28184</v>
      </c>
      <c r="E44" s="112" t="s">
        <v>40</v>
      </c>
      <c r="F44" s="112" t="s">
        <v>41</v>
      </c>
      <c r="G44" s="45">
        <v>1</v>
      </c>
      <c r="H44" s="113">
        <v>2148.13</v>
      </c>
      <c r="I44" s="113">
        <v>67.51</v>
      </c>
      <c r="J44" s="113">
        <f>H44+I44</f>
        <v>2215.6400000000003</v>
      </c>
      <c r="K44" s="114">
        <v>1</v>
      </c>
      <c r="L44" s="113">
        <v>2148.13</v>
      </c>
      <c r="M44" s="113">
        <v>67.51</v>
      </c>
      <c r="N44" s="115">
        <f>L44+M44</f>
        <v>2215.6400000000003</v>
      </c>
      <c r="O44" s="116">
        <v>1</v>
      </c>
      <c r="P44" s="113">
        <v>2148.13</v>
      </c>
      <c r="Q44" s="113">
        <v>67.51</v>
      </c>
      <c r="R44" s="113">
        <f>Q44+P44</f>
        <v>2215.6400000000003</v>
      </c>
      <c r="S44" s="114">
        <v>1</v>
      </c>
      <c r="T44" s="113">
        <v>2148.13</v>
      </c>
      <c r="U44" s="113">
        <v>67.51</v>
      </c>
      <c r="V44" s="117">
        <f>U44+T44</f>
        <v>2215.6400000000003</v>
      </c>
      <c r="W44" s="114">
        <v>1</v>
      </c>
      <c r="X44" s="113">
        <v>2148.13</v>
      </c>
      <c r="Y44" s="113">
        <v>67.51</v>
      </c>
      <c r="Z44" s="118">
        <f>X44+Y44</f>
        <v>2215.6400000000003</v>
      </c>
      <c r="AA44" s="9"/>
      <c r="AB44" s="1"/>
      <c r="AC44" s="1"/>
      <c r="AD44" s="16"/>
      <c r="AE44" s="16"/>
      <c r="AF44" s="19"/>
      <c r="AG44" s="20"/>
      <c r="AH44" s="19"/>
      <c r="AI44" s="26"/>
      <c r="AJ44" s="7"/>
      <c r="AK44" s="9"/>
    </row>
    <row r="45" spans="1:37" ht="12.75" customHeight="1">
      <c r="A45" s="171"/>
      <c r="B45" s="173"/>
      <c r="C45" s="45" t="s">
        <v>135</v>
      </c>
      <c r="D45" s="46">
        <v>35884</v>
      </c>
      <c r="E45" s="112" t="s">
        <v>40</v>
      </c>
      <c r="F45" s="112" t="s">
        <v>42</v>
      </c>
      <c r="G45" s="45">
        <v>1</v>
      </c>
      <c r="H45" s="113">
        <v>10388</v>
      </c>
      <c r="I45" s="119"/>
      <c r="J45" s="113">
        <f>H45+I45</f>
        <v>10388</v>
      </c>
      <c r="K45" s="114">
        <v>1</v>
      </c>
      <c r="L45" s="113">
        <v>10206.5</v>
      </c>
      <c r="M45" s="119"/>
      <c r="N45" s="115">
        <f>L45+M45</f>
        <v>10206.5</v>
      </c>
      <c r="O45" s="116">
        <v>1</v>
      </c>
      <c r="P45" s="113">
        <v>10206.5</v>
      </c>
      <c r="Q45" s="119"/>
      <c r="R45" s="113">
        <f>Q45+P45</f>
        <v>10206.5</v>
      </c>
      <c r="S45" s="114">
        <v>1</v>
      </c>
      <c r="T45" s="113">
        <v>10206.5</v>
      </c>
      <c r="U45" s="119"/>
      <c r="V45" s="117">
        <f>U45+T45</f>
        <v>10206.5</v>
      </c>
      <c r="W45" s="114">
        <v>1</v>
      </c>
      <c r="X45" s="113">
        <v>10206.5</v>
      </c>
      <c r="Y45" s="119"/>
      <c r="Z45" s="118">
        <f>X45+Y45</f>
        <v>10206.5</v>
      </c>
      <c r="AA45" s="9"/>
      <c r="AB45" s="1"/>
      <c r="AC45" s="1"/>
      <c r="AD45" s="16"/>
      <c r="AE45" s="16"/>
      <c r="AF45" s="19"/>
      <c r="AG45" s="20"/>
      <c r="AH45" s="19"/>
      <c r="AI45" s="26"/>
      <c r="AJ45" s="7"/>
      <c r="AK45" s="9"/>
    </row>
    <row r="46" spans="1:37" ht="12.75" customHeight="1">
      <c r="A46" s="54" t="s">
        <v>194</v>
      </c>
      <c r="B46" s="55" t="s">
        <v>195</v>
      </c>
      <c r="C46" s="45"/>
      <c r="D46" s="46"/>
      <c r="E46" s="112"/>
      <c r="F46" s="112"/>
      <c r="G46" s="45"/>
      <c r="H46" s="113"/>
      <c r="I46" s="119"/>
      <c r="J46" s="113"/>
      <c r="K46" s="114"/>
      <c r="L46" s="113"/>
      <c r="M46" s="119"/>
      <c r="N46" s="115"/>
      <c r="O46" s="116"/>
      <c r="P46" s="113"/>
      <c r="Q46" s="119"/>
      <c r="R46" s="113"/>
      <c r="S46" s="114"/>
      <c r="T46" s="113"/>
      <c r="U46" s="119"/>
      <c r="V46" s="117"/>
      <c r="W46" s="114"/>
      <c r="X46" s="113"/>
      <c r="Y46" s="119"/>
      <c r="Z46" s="118"/>
      <c r="AA46" s="9"/>
      <c r="AB46" s="1"/>
      <c r="AC46" s="1"/>
      <c r="AD46" s="16"/>
      <c r="AE46" s="16"/>
      <c r="AF46" s="19"/>
      <c r="AG46" s="20"/>
      <c r="AH46" s="19"/>
      <c r="AI46" s="26"/>
      <c r="AJ46" s="7"/>
      <c r="AK46" s="9"/>
    </row>
    <row r="47" spans="1:37" ht="12.75" customHeight="1">
      <c r="A47" s="61" t="s">
        <v>196</v>
      </c>
      <c r="B47" s="62" t="s">
        <v>197</v>
      </c>
      <c r="C47" s="45"/>
      <c r="D47" s="46"/>
      <c r="E47" s="112"/>
      <c r="F47" s="112"/>
      <c r="G47" s="45"/>
      <c r="H47" s="113"/>
      <c r="I47" s="119"/>
      <c r="J47" s="113"/>
      <c r="K47" s="114"/>
      <c r="L47" s="113"/>
      <c r="M47" s="119"/>
      <c r="N47" s="115"/>
      <c r="O47" s="116"/>
      <c r="P47" s="113"/>
      <c r="Q47" s="119"/>
      <c r="R47" s="113"/>
      <c r="S47" s="114"/>
      <c r="T47" s="113"/>
      <c r="U47" s="119"/>
      <c r="V47" s="117"/>
      <c r="W47" s="114"/>
      <c r="X47" s="113"/>
      <c r="Y47" s="119"/>
      <c r="Z47" s="118"/>
      <c r="AA47" s="9"/>
      <c r="AB47" s="1"/>
      <c r="AC47" s="1"/>
      <c r="AD47" s="16"/>
      <c r="AE47" s="16"/>
      <c r="AF47" s="19"/>
      <c r="AG47" s="20"/>
      <c r="AH47" s="19"/>
      <c r="AI47" s="26"/>
      <c r="AJ47" s="7"/>
      <c r="AK47" s="9"/>
    </row>
    <row r="48" spans="1:37" ht="12.75" customHeight="1">
      <c r="A48" s="170" t="s">
        <v>43</v>
      </c>
      <c r="B48" s="172" t="s">
        <v>44</v>
      </c>
      <c r="C48" s="45"/>
      <c r="D48" s="46"/>
      <c r="E48" s="112"/>
      <c r="F48" s="112"/>
      <c r="G48" s="120">
        <v>2</v>
      </c>
      <c r="H48" s="121">
        <v>1522.5</v>
      </c>
      <c r="I48" s="123"/>
      <c r="J48" s="121">
        <f aca="true" t="shared" si="0" ref="J48:J60">H48+I48</f>
        <v>1522.5</v>
      </c>
      <c r="K48" s="122">
        <v>2</v>
      </c>
      <c r="L48" s="121">
        <v>1522.5</v>
      </c>
      <c r="M48" s="123"/>
      <c r="N48" s="124">
        <f aca="true" t="shared" si="1" ref="N48:N60">L48+M48</f>
        <v>1522.5</v>
      </c>
      <c r="O48" s="125">
        <v>2</v>
      </c>
      <c r="P48" s="121">
        <v>1522.5</v>
      </c>
      <c r="Q48" s="123"/>
      <c r="R48" s="121">
        <v>1522.5</v>
      </c>
      <c r="S48" s="122">
        <v>2</v>
      </c>
      <c r="T48" s="121">
        <v>1522.5</v>
      </c>
      <c r="U48" s="123"/>
      <c r="V48" s="126">
        <v>1522.5</v>
      </c>
      <c r="W48" s="122">
        <v>2</v>
      </c>
      <c r="X48" s="121">
        <v>1522.5</v>
      </c>
      <c r="Y48" s="123"/>
      <c r="Z48" s="127">
        <v>1522.5</v>
      </c>
      <c r="AA48" s="9"/>
      <c r="AB48" s="1"/>
      <c r="AC48" s="1"/>
      <c r="AD48" s="16"/>
      <c r="AE48" s="16"/>
      <c r="AF48" s="19"/>
      <c r="AG48" s="20"/>
      <c r="AH48" s="19"/>
      <c r="AI48" s="26"/>
      <c r="AJ48" s="7"/>
      <c r="AK48" s="9"/>
    </row>
    <row r="49" spans="1:37" ht="12.75" customHeight="1">
      <c r="A49" s="178"/>
      <c r="B49" s="179"/>
      <c r="C49" s="45" t="s">
        <v>136</v>
      </c>
      <c r="D49" s="46">
        <v>22985</v>
      </c>
      <c r="E49" s="112" t="s">
        <v>30</v>
      </c>
      <c r="F49" s="128" t="s">
        <v>31</v>
      </c>
      <c r="G49" s="45">
        <v>1</v>
      </c>
      <c r="H49" s="113">
        <v>472.5</v>
      </c>
      <c r="I49" s="119"/>
      <c r="J49" s="113">
        <f t="shared" si="0"/>
        <v>472.5</v>
      </c>
      <c r="K49" s="114">
        <v>1</v>
      </c>
      <c r="L49" s="113">
        <v>472.5</v>
      </c>
      <c r="M49" s="119"/>
      <c r="N49" s="115">
        <f t="shared" si="1"/>
        <v>472.5</v>
      </c>
      <c r="O49" s="116">
        <v>1</v>
      </c>
      <c r="P49" s="113">
        <v>472.5</v>
      </c>
      <c r="Q49" s="119"/>
      <c r="R49" s="113">
        <f>Q49+P49</f>
        <v>472.5</v>
      </c>
      <c r="S49" s="114">
        <v>1</v>
      </c>
      <c r="T49" s="113">
        <v>472.5</v>
      </c>
      <c r="U49" s="119"/>
      <c r="V49" s="117">
        <f>U49+T49</f>
        <v>472.5</v>
      </c>
      <c r="W49" s="114">
        <v>1</v>
      </c>
      <c r="X49" s="113">
        <v>472.5</v>
      </c>
      <c r="Y49" s="119"/>
      <c r="Z49" s="118">
        <f>X49+Y49</f>
        <v>472.5</v>
      </c>
      <c r="AA49" s="9"/>
      <c r="AB49" s="1"/>
      <c r="AC49" s="1"/>
      <c r="AD49" s="16"/>
      <c r="AE49" s="35"/>
      <c r="AF49" s="37"/>
      <c r="AG49" s="37"/>
      <c r="AH49" s="37"/>
      <c r="AI49" s="26"/>
      <c r="AJ49" s="7"/>
      <c r="AK49" s="9"/>
    </row>
    <row r="50" spans="1:37" ht="12.75" customHeight="1">
      <c r="A50" s="171"/>
      <c r="B50" s="173"/>
      <c r="C50" s="45" t="s">
        <v>137</v>
      </c>
      <c r="D50" s="46">
        <v>31166</v>
      </c>
      <c r="E50" s="112" t="s">
        <v>30</v>
      </c>
      <c r="F50" s="112" t="s">
        <v>33</v>
      </c>
      <c r="G50" s="45">
        <v>1</v>
      </c>
      <c r="H50" s="113">
        <v>1050</v>
      </c>
      <c r="I50" s="119"/>
      <c r="J50" s="113">
        <f t="shared" si="0"/>
        <v>1050</v>
      </c>
      <c r="K50" s="114">
        <v>1</v>
      </c>
      <c r="L50" s="113">
        <v>1050</v>
      </c>
      <c r="M50" s="119"/>
      <c r="N50" s="115">
        <f t="shared" si="1"/>
        <v>1050</v>
      </c>
      <c r="O50" s="116">
        <v>1</v>
      </c>
      <c r="P50" s="113">
        <v>1050</v>
      </c>
      <c r="Q50" s="119"/>
      <c r="R50" s="113">
        <f>Q50+P50</f>
        <v>1050</v>
      </c>
      <c r="S50" s="114">
        <v>1</v>
      </c>
      <c r="T50" s="113">
        <v>1050</v>
      </c>
      <c r="U50" s="119"/>
      <c r="V50" s="117">
        <f>U50+T50</f>
        <v>1050</v>
      </c>
      <c r="W50" s="114">
        <v>1</v>
      </c>
      <c r="X50" s="113">
        <v>1050</v>
      </c>
      <c r="Y50" s="119"/>
      <c r="Z50" s="118">
        <f>X50+Y50</f>
        <v>1050</v>
      </c>
      <c r="AA50" s="9"/>
      <c r="AB50" s="1"/>
      <c r="AC50" s="1"/>
      <c r="AD50" s="16"/>
      <c r="AE50" s="35"/>
      <c r="AF50" s="36"/>
      <c r="AG50" s="36"/>
      <c r="AH50" s="36"/>
      <c r="AI50" s="26"/>
      <c r="AJ50" s="7"/>
      <c r="AK50" s="9"/>
    </row>
    <row r="51" spans="1:37" ht="12.75" customHeight="1">
      <c r="A51" s="184" t="s">
        <v>45</v>
      </c>
      <c r="B51" s="172" t="s">
        <v>46</v>
      </c>
      <c r="C51" s="45"/>
      <c r="D51" s="46"/>
      <c r="E51" s="112"/>
      <c r="F51" s="112"/>
      <c r="G51" s="120">
        <v>2</v>
      </c>
      <c r="H51" s="121">
        <v>3898</v>
      </c>
      <c r="I51" s="123">
        <v>755</v>
      </c>
      <c r="J51" s="121">
        <f t="shared" si="0"/>
        <v>4653</v>
      </c>
      <c r="K51" s="122">
        <v>2</v>
      </c>
      <c r="L51" s="121">
        <v>3898</v>
      </c>
      <c r="M51" s="123">
        <v>755</v>
      </c>
      <c r="N51" s="124">
        <f t="shared" si="1"/>
        <v>4653</v>
      </c>
      <c r="O51" s="125">
        <v>2</v>
      </c>
      <c r="P51" s="121">
        <v>3898</v>
      </c>
      <c r="Q51" s="123">
        <v>755</v>
      </c>
      <c r="R51" s="121">
        <v>4653</v>
      </c>
      <c r="S51" s="122">
        <v>2</v>
      </c>
      <c r="T51" s="121">
        <v>3898</v>
      </c>
      <c r="U51" s="123">
        <v>755</v>
      </c>
      <c r="V51" s="126">
        <v>4653</v>
      </c>
      <c r="W51" s="122">
        <v>2</v>
      </c>
      <c r="X51" s="121">
        <v>3898</v>
      </c>
      <c r="Y51" s="123">
        <v>755</v>
      </c>
      <c r="Z51" s="127">
        <v>4653</v>
      </c>
      <c r="AA51" s="9"/>
      <c r="AB51" s="1"/>
      <c r="AC51" s="1"/>
      <c r="AD51" s="16"/>
      <c r="AE51" s="35"/>
      <c r="AF51" s="36"/>
      <c r="AG51" s="36"/>
      <c r="AH51" s="36"/>
      <c r="AI51" s="26"/>
      <c r="AJ51" s="7"/>
      <c r="AK51" s="9"/>
    </row>
    <row r="52" spans="1:37" ht="12.75" customHeight="1">
      <c r="A52" s="186"/>
      <c r="B52" s="179"/>
      <c r="C52" s="47" t="s">
        <v>138</v>
      </c>
      <c r="D52" s="46">
        <v>24289</v>
      </c>
      <c r="E52" s="112" t="s">
        <v>46</v>
      </c>
      <c r="F52" s="112" t="s">
        <v>47</v>
      </c>
      <c r="G52" s="45">
        <v>1</v>
      </c>
      <c r="H52" s="113">
        <v>857</v>
      </c>
      <c r="I52" s="113">
        <v>755</v>
      </c>
      <c r="J52" s="113">
        <f t="shared" si="0"/>
        <v>1612</v>
      </c>
      <c r="K52" s="114">
        <v>1</v>
      </c>
      <c r="L52" s="113">
        <v>857</v>
      </c>
      <c r="M52" s="113">
        <v>755</v>
      </c>
      <c r="N52" s="115">
        <f t="shared" si="1"/>
        <v>1612</v>
      </c>
      <c r="O52" s="116">
        <v>1</v>
      </c>
      <c r="P52" s="113">
        <v>857</v>
      </c>
      <c r="Q52" s="113">
        <v>755</v>
      </c>
      <c r="R52" s="113">
        <f aca="true" t="shared" si="2" ref="R52:R60">Q52+P52</f>
        <v>1612</v>
      </c>
      <c r="S52" s="114">
        <v>1</v>
      </c>
      <c r="T52" s="113">
        <v>857</v>
      </c>
      <c r="U52" s="113">
        <v>755</v>
      </c>
      <c r="V52" s="117">
        <f aca="true" t="shared" si="3" ref="V52:V60">U52+T52</f>
        <v>1612</v>
      </c>
      <c r="W52" s="114">
        <v>1</v>
      </c>
      <c r="X52" s="113">
        <v>857</v>
      </c>
      <c r="Y52" s="113">
        <v>755</v>
      </c>
      <c r="Z52" s="118">
        <f aca="true" t="shared" si="4" ref="Z52:Z60">X52+Y52</f>
        <v>1612</v>
      </c>
      <c r="AA52" s="10"/>
      <c r="AD52" s="16"/>
      <c r="AE52" s="16"/>
      <c r="AF52" s="19"/>
      <c r="AG52" s="19"/>
      <c r="AH52" s="19"/>
      <c r="AI52" s="26"/>
      <c r="AJ52" s="8"/>
      <c r="AK52" s="10"/>
    </row>
    <row r="53" spans="1:37" ht="12.75" customHeight="1">
      <c r="A53" s="185"/>
      <c r="B53" s="173"/>
      <c r="C53" s="45" t="s">
        <v>139</v>
      </c>
      <c r="D53" s="46">
        <v>25493</v>
      </c>
      <c r="E53" s="112" t="s">
        <v>46</v>
      </c>
      <c r="F53" s="129" t="s">
        <v>48</v>
      </c>
      <c r="G53" s="45">
        <v>1</v>
      </c>
      <c r="H53" s="113">
        <v>3041</v>
      </c>
      <c r="I53" s="119"/>
      <c r="J53" s="113">
        <f t="shared" si="0"/>
        <v>3041</v>
      </c>
      <c r="K53" s="114">
        <v>1</v>
      </c>
      <c r="L53" s="113">
        <v>3041</v>
      </c>
      <c r="M53" s="119"/>
      <c r="N53" s="115">
        <f t="shared" si="1"/>
        <v>3041</v>
      </c>
      <c r="O53" s="116">
        <v>1</v>
      </c>
      <c r="P53" s="113">
        <v>3041</v>
      </c>
      <c r="Q53" s="119"/>
      <c r="R53" s="113">
        <f t="shared" si="2"/>
        <v>3041</v>
      </c>
      <c r="S53" s="114">
        <v>1</v>
      </c>
      <c r="T53" s="113">
        <v>3041</v>
      </c>
      <c r="U53" s="119"/>
      <c r="V53" s="117">
        <f t="shared" si="3"/>
        <v>3041</v>
      </c>
      <c r="W53" s="114">
        <v>1</v>
      </c>
      <c r="X53" s="113">
        <v>3041</v>
      </c>
      <c r="Y53" s="119"/>
      <c r="Z53" s="118">
        <f t="shared" si="4"/>
        <v>3041</v>
      </c>
      <c r="AA53" s="9"/>
      <c r="AB53" s="1"/>
      <c r="AC53" s="1"/>
      <c r="AD53" s="16"/>
      <c r="AE53" s="16"/>
      <c r="AF53" s="31"/>
      <c r="AG53" s="31"/>
      <c r="AH53" s="31"/>
      <c r="AI53" s="26"/>
      <c r="AJ53" s="7"/>
      <c r="AK53" s="9"/>
    </row>
    <row r="54" spans="1:37" ht="12.75" customHeight="1">
      <c r="A54" s="184" t="s">
        <v>49</v>
      </c>
      <c r="B54" s="172" t="s">
        <v>50</v>
      </c>
      <c r="C54" s="45"/>
      <c r="D54" s="46"/>
      <c r="E54" s="112"/>
      <c r="F54" s="129"/>
      <c r="G54" s="120">
        <v>6</v>
      </c>
      <c r="H54" s="121">
        <v>73942.5</v>
      </c>
      <c r="I54" s="123"/>
      <c r="J54" s="121">
        <f t="shared" si="0"/>
        <v>73942.5</v>
      </c>
      <c r="K54" s="122">
        <v>6</v>
      </c>
      <c r="L54" s="121">
        <v>73942.5</v>
      </c>
      <c r="M54" s="123"/>
      <c r="N54" s="124">
        <f t="shared" si="1"/>
        <v>73942.5</v>
      </c>
      <c r="O54" s="125">
        <v>6</v>
      </c>
      <c r="P54" s="121">
        <v>72948.5</v>
      </c>
      <c r="Q54" s="123"/>
      <c r="R54" s="121">
        <f t="shared" si="2"/>
        <v>72948.5</v>
      </c>
      <c r="S54" s="122">
        <v>6</v>
      </c>
      <c r="T54" s="121">
        <v>72948.5</v>
      </c>
      <c r="U54" s="123"/>
      <c r="V54" s="126">
        <f t="shared" si="3"/>
        <v>72948.5</v>
      </c>
      <c r="W54" s="122">
        <v>6</v>
      </c>
      <c r="X54" s="121">
        <v>72948.5</v>
      </c>
      <c r="Y54" s="123"/>
      <c r="Z54" s="127">
        <f t="shared" si="4"/>
        <v>72948.5</v>
      </c>
      <c r="AA54" s="9"/>
      <c r="AB54" s="1"/>
      <c r="AC54" s="1"/>
      <c r="AD54" s="16"/>
      <c r="AE54" s="16"/>
      <c r="AF54" s="31"/>
      <c r="AG54" s="31"/>
      <c r="AH54" s="31"/>
      <c r="AI54" s="26"/>
      <c r="AJ54" s="7"/>
      <c r="AK54" s="9"/>
    </row>
    <row r="55" spans="1:37" ht="12.75" customHeight="1">
      <c r="A55" s="186"/>
      <c r="B55" s="179"/>
      <c r="C55" s="45" t="s">
        <v>140</v>
      </c>
      <c r="D55" s="46">
        <v>40359</v>
      </c>
      <c r="E55" s="112" t="s">
        <v>50</v>
      </c>
      <c r="F55" s="112" t="s">
        <v>56</v>
      </c>
      <c r="G55" s="45">
        <v>1</v>
      </c>
      <c r="H55" s="113">
        <v>14193</v>
      </c>
      <c r="I55" s="119"/>
      <c r="J55" s="113">
        <f t="shared" si="0"/>
        <v>14193</v>
      </c>
      <c r="K55" s="114">
        <v>1</v>
      </c>
      <c r="L55" s="113">
        <v>14193</v>
      </c>
      <c r="M55" s="119"/>
      <c r="N55" s="115">
        <f t="shared" si="1"/>
        <v>14193</v>
      </c>
      <c r="O55" s="116">
        <v>1</v>
      </c>
      <c r="P55" s="113">
        <v>14193</v>
      </c>
      <c r="Q55" s="119"/>
      <c r="R55" s="113">
        <f t="shared" si="2"/>
        <v>14193</v>
      </c>
      <c r="S55" s="114">
        <v>1</v>
      </c>
      <c r="T55" s="113">
        <v>14193</v>
      </c>
      <c r="U55" s="119"/>
      <c r="V55" s="117">
        <f t="shared" si="3"/>
        <v>14193</v>
      </c>
      <c r="W55" s="114">
        <v>1</v>
      </c>
      <c r="X55" s="113">
        <v>14193</v>
      </c>
      <c r="Y55" s="119"/>
      <c r="Z55" s="118">
        <f t="shared" si="4"/>
        <v>14193</v>
      </c>
      <c r="AA55" s="10"/>
      <c r="AD55" s="16"/>
      <c r="AE55" s="16"/>
      <c r="AF55" s="19"/>
      <c r="AG55" s="20"/>
      <c r="AH55" s="19"/>
      <c r="AI55" s="26"/>
      <c r="AJ55" s="8"/>
      <c r="AK55" s="10"/>
    </row>
    <row r="56" spans="1:37" ht="12.75" customHeight="1">
      <c r="A56" s="186"/>
      <c r="B56" s="179"/>
      <c r="C56" s="45" t="s">
        <v>141</v>
      </c>
      <c r="D56" s="46">
        <v>40359</v>
      </c>
      <c r="E56" s="112" t="s">
        <v>50</v>
      </c>
      <c r="F56" s="112" t="s">
        <v>53</v>
      </c>
      <c r="G56" s="45">
        <v>1</v>
      </c>
      <c r="H56" s="113">
        <v>6726.5</v>
      </c>
      <c r="I56" s="119"/>
      <c r="J56" s="113">
        <f t="shared" si="0"/>
        <v>6726.5</v>
      </c>
      <c r="K56" s="114">
        <v>1</v>
      </c>
      <c r="L56" s="113">
        <v>6726.5</v>
      </c>
      <c r="M56" s="119"/>
      <c r="N56" s="115">
        <f t="shared" si="1"/>
        <v>6726.5</v>
      </c>
      <c r="O56" s="116">
        <v>1</v>
      </c>
      <c r="P56" s="113">
        <v>6726.5</v>
      </c>
      <c r="Q56" s="119"/>
      <c r="R56" s="113">
        <f t="shared" si="2"/>
        <v>6726.5</v>
      </c>
      <c r="S56" s="114">
        <v>1</v>
      </c>
      <c r="T56" s="113">
        <v>6726.5</v>
      </c>
      <c r="U56" s="119"/>
      <c r="V56" s="117">
        <f t="shared" si="3"/>
        <v>6726.5</v>
      </c>
      <c r="W56" s="114">
        <v>1</v>
      </c>
      <c r="X56" s="113">
        <v>6726.5</v>
      </c>
      <c r="Y56" s="119"/>
      <c r="Z56" s="118">
        <f t="shared" si="4"/>
        <v>6726.5</v>
      </c>
      <c r="AA56" s="9"/>
      <c r="AB56" s="1"/>
      <c r="AC56" s="38"/>
      <c r="AD56" s="16"/>
      <c r="AE56" s="16"/>
      <c r="AF56" s="19"/>
      <c r="AG56" s="20"/>
      <c r="AH56" s="19"/>
      <c r="AI56" s="26"/>
      <c r="AJ56" s="39"/>
      <c r="AK56" s="9"/>
    </row>
    <row r="57" spans="1:37" ht="12.75" customHeight="1">
      <c r="A57" s="186"/>
      <c r="B57" s="179"/>
      <c r="C57" s="45" t="s">
        <v>142</v>
      </c>
      <c r="D57" s="46">
        <v>40359</v>
      </c>
      <c r="E57" s="112" t="s">
        <v>50</v>
      </c>
      <c r="F57" s="112" t="s">
        <v>51</v>
      </c>
      <c r="G57" s="45">
        <v>1</v>
      </c>
      <c r="H57" s="113">
        <v>6794.5</v>
      </c>
      <c r="I57" s="119"/>
      <c r="J57" s="113">
        <f t="shared" si="0"/>
        <v>6794.5</v>
      </c>
      <c r="K57" s="114">
        <v>1</v>
      </c>
      <c r="L57" s="113">
        <v>6794.5</v>
      </c>
      <c r="M57" s="119"/>
      <c r="N57" s="115">
        <f t="shared" si="1"/>
        <v>6794.5</v>
      </c>
      <c r="O57" s="116">
        <v>1</v>
      </c>
      <c r="P57" s="113">
        <v>6794.5</v>
      </c>
      <c r="Q57" s="119"/>
      <c r="R57" s="113">
        <f t="shared" si="2"/>
        <v>6794.5</v>
      </c>
      <c r="S57" s="114">
        <v>1</v>
      </c>
      <c r="T57" s="113">
        <v>6794.5</v>
      </c>
      <c r="U57" s="119"/>
      <c r="V57" s="117">
        <f t="shared" si="3"/>
        <v>6794.5</v>
      </c>
      <c r="W57" s="114">
        <v>1</v>
      </c>
      <c r="X57" s="113">
        <v>6794.5</v>
      </c>
      <c r="Y57" s="119"/>
      <c r="Z57" s="118">
        <f t="shared" si="4"/>
        <v>6794.5</v>
      </c>
      <c r="AA57" s="9"/>
      <c r="AB57" s="1"/>
      <c r="AC57" s="1"/>
      <c r="AD57" s="16"/>
      <c r="AE57" s="35"/>
      <c r="AF57" s="37"/>
      <c r="AG57" s="37"/>
      <c r="AH57" s="37"/>
      <c r="AI57" s="26"/>
      <c r="AJ57" s="7"/>
      <c r="AK57" s="9"/>
    </row>
    <row r="58" spans="1:37" ht="12.75" customHeight="1">
      <c r="A58" s="186"/>
      <c r="B58" s="179"/>
      <c r="C58" s="45" t="s">
        <v>143</v>
      </c>
      <c r="D58" s="46">
        <v>40359</v>
      </c>
      <c r="E58" s="112" t="s">
        <v>50</v>
      </c>
      <c r="F58" s="128" t="s">
        <v>54</v>
      </c>
      <c r="G58" s="45">
        <v>1</v>
      </c>
      <c r="H58" s="113">
        <v>3863.5</v>
      </c>
      <c r="I58" s="119"/>
      <c r="J58" s="113">
        <f t="shared" si="0"/>
        <v>3863.5</v>
      </c>
      <c r="K58" s="114">
        <v>1</v>
      </c>
      <c r="L58" s="113">
        <v>3863.5</v>
      </c>
      <c r="M58" s="119"/>
      <c r="N58" s="115">
        <f t="shared" si="1"/>
        <v>3863.5</v>
      </c>
      <c r="O58" s="116">
        <v>1</v>
      </c>
      <c r="P58" s="113">
        <v>3863.5</v>
      </c>
      <c r="Q58" s="119"/>
      <c r="R58" s="113">
        <f t="shared" si="2"/>
        <v>3863.5</v>
      </c>
      <c r="S58" s="114">
        <v>1</v>
      </c>
      <c r="T58" s="113">
        <v>3863.5</v>
      </c>
      <c r="U58" s="119"/>
      <c r="V58" s="117">
        <f t="shared" si="3"/>
        <v>3863.5</v>
      </c>
      <c r="W58" s="114">
        <v>1</v>
      </c>
      <c r="X58" s="113">
        <v>3863.5</v>
      </c>
      <c r="Y58" s="119"/>
      <c r="Z58" s="118">
        <f t="shared" si="4"/>
        <v>3863.5</v>
      </c>
      <c r="AA58" s="9"/>
      <c r="AB58" s="1"/>
      <c r="AC58" s="1"/>
      <c r="AD58" s="16"/>
      <c r="AE58" s="35"/>
      <c r="AF58" s="37"/>
      <c r="AG58" s="37"/>
      <c r="AH58" s="37"/>
      <c r="AI58" s="26"/>
      <c r="AJ58" s="7"/>
      <c r="AK58" s="9"/>
    </row>
    <row r="59" spans="1:37" ht="12.75" customHeight="1">
      <c r="A59" s="186"/>
      <c r="B59" s="179"/>
      <c r="C59" s="45" t="s">
        <v>144</v>
      </c>
      <c r="D59" s="46">
        <v>40359</v>
      </c>
      <c r="E59" s="112" t="s">
        <v>50</v>
      </c>
      <c r="F59" s="112" t="s">
        <v>55</v>
      </c>
      <c r="G59" s="45">
        <v>1</v>
      </c>
      <c r="H59" s="113">
        <v>19421</v>
      </c>
      <c r="I59" s="119"/>
      <c r="J59" s="113">
        <f t="shared" si="0"/>
        <v>19421</v>
      </c>
      <c r="K59" s="114">
        <v>1</v>
      </c>
      <c r="L59" s="113">
        <v>19421</v>
      </c>
      <c r="M59" s="119"/>
      <c r="N59" s="115">
        <f t="shared" si="1"/>
        <v>19421</v>
      </c>
      <c r="O59" s="116">
        <v>1</v>
      </c>
      <c r="P59" s="113">
        <v>18427</v>
      </c>
      <c r="Q59" s="119"/>
      <c r="R59" s="113">
        <f t="shared" si="2"/>
        <v>18427</v>
      </c>
      <c r="S59" s="114">
        <v>1</v>
      </c>
      <c r="T59" s="113">
        <v>18427</v>
      </c>
      <c r="U59" s="119"/>
      <c r="V59" s="117">
        <f t="shared" si="3"/>
        <v>18427</v>
      </c>
      <c r="W59" s="114">
        <v>1</v>
      </c>
      <c r="X59" s="113">
        <v>18427</v>
      </c>
      <c r="Y59" s="119"/>
      <c r="Z59" s="118">
        <f t="shared" si="4"/>
        <v>18427</v>
      </c>
      <c r="AA59" s="9"/>
      <c r="AB59" s="1"/>
      <c r="AC59" s="1"/>
      <c r="AD59" s="16"/>
      <c r="AE59" s="17"/>
      <c r="AF59" s="19"/>
      <c r="AG59" s="20"/>
      <c r="AH59" s="19"/>
      <c r="AI59" s="26"/>
      <c r="AJ59" s="7"/>
      <c r="AK59" s="9"/>
    </row>
    <row r="60" spans="1:37" ht="12.75" customHeight="1">
      <c r="A60" s="185"/>
      <c r="B60" s="173"/>
      <c r="C60" s="45" t="s">
        <v>145</v>
      </c>
      <c r="D60" s="46">
        <v>40359</v>
      </c>
      <c r="E60" s="112" t="s">
        <v>50</v>
      </c>
      <c r="F60" s="112" t="s">
        <v>52</v>
      </c>
      <c r="G60" s="45">
        <v>1</v>
      </c>
      <c r="H60" s="113">
        <v>22944</v>
      </c>
      <c r="I60" s="119"/>
      <c r="J60" s="113">
        <f t="shared" si="0"/>
        <v>22944</v>
      </c>
      <c r="K60" s="114">
        <v>1</v>
      </c>
      <c r="L60" s="113">
        <v>22944</v>
      </c>
      <c r="M60" s="119"/>
      <c r="N60" s="115">
        <f t="shared" si="1"/>
        <v>22944</v>
      </c>
      <c r="O60" s="116">
        <v>1</v>
      </c>
      <c r="P60" s="113">
        <v>22944</v>
      </c>
      <c r="Q60" s="119"/>
      <c r="R60" s="113">
        <f t="shared" si="2"/>
        <v>22944</v>
      </c>
      <c r="S60" s="114">
        <v>1</v>
      </c>
      <c r="T60" s="113">
        <v>22944</v>
      </c>
      <c r="U60" s="119"/>
      <c r="V60" s="117">
        <f t="shared" si="3"/>
        <v>22944</v>
      </c>
      <c r="W60" s="114">
        <v>1</v>
      </c>
      <c r="X60" s="113">
        <v>22944</v>
      </c>
      <c r="Y60" s="119"/>
      <c r="Z60" s="118">
        <f t="shared" si="4"/>
        <v>22944</v>
      </c>
      <c r="AA60" s="9"/>
      <c r="AB60" s="1"/>
      <c r="AC60" s="1"/>
      <c r="AD60" s="16"/>
      <c r="AE60" s="16"/>
      <c r="AF60" s="19"/>
      <c r="AG60" s="20"/>
      <c r="AH60" s="19"/>
      <c r="AI60" s="26"/>
      <c r="AJ60" s="7"/>
      <c r="AK60" s="9"/>
    </row>
    <row r="61" spans="1:37" ht="12.75" customHeight="1">
      <c r="A61" s="57" t="s">
        <v>198</v>
      </c>
      <c r="B61" s="55" t="s">
        <v>199</v>
      </c>
      <c r="C61" s="45"/>
      <c r="D61" s="46"/>
      <c r="E61" s="112"/>
      <c r="F61" s="112"/>
      <c r="G61" s="45"/>
      <c r="H61" s="113"/>
      <c r="I61" s="119"/>
      <c r="J61" s="113"/>
      <c r="K61" s="114"/>
      <c r="L61" s="113"/>
      <c r="M61" s="119"/>
      <c r="N61" s="115"/>
      <c r="O61" s="116"/>
      <c r="P61" s="113"/>
      <c r="Q61" s="119"/>
      <c r="R61" s="113"/>
      <c r="S61" s="114"/>
      <c r="T61" s="113"/>
      <c r="U61" s="119"/>
      <c r="V61" s="117"/>
      <c r="W61" s="114"/>
      <c r="X61" s="113"/>
      <c r="Y61" s="119"/>
      <c r="Z61" s="118"/>
      <c r="AA61" s="9"/>
      <c r="AB61" s="1"/>
      <c r="AC61" s="1"/>
      <c r="AD61" s="16"/>
      <c r="AE61" s="16"/>
      <c r="AF61" s="19"/>
      <c r="AG61" s="20"/>
      <c r="AH61" s="19"/>
      <c r="AI61" s="26"/>
      <c r="AJ61" s="7"/>
      <c r="AK61" s="9"/>
    </row>
    <row r="62" spans="1:37" ht="12.75" customHeight="1">
      <c r="A62" s="184" t="s">
        <v>57</v>
      </c>
      <c r="B62" s="172" t="s">
        <v>58</v>
      </c>
      <c r="C62" s="45"/>
      <c r="D62" s="46"/>
      <c r="E62" s="112"/>
      <c r="F62" s="112"/>
      <c r="G62" s="120">
        <v>2</v>
      </c>
      <c r="H62" s="121">
        <v>3802.6</v>
      </c>
      <c r="I62" s="123">
        <v>524.4</v>
      </c>
      <c r="J62" s="121">
        <f aca="true" t="shared" si="5" ref="J62:J69">H62+I62</f>
        <v>4327</v>
      </c>
      <c r="K62" s="122">
        <v>2</v>
      </c>
      <c r="L62" s="121">
        <v>3802.6</v>
      </c>
      <c r="M62" s="123">
        <v>524.4</v>
      </c>
      <c r="N62" s="124">
        <f aca="true" t="shared" si="6" ref="N62:N69">L62+M62</f>
        <v>4327</v>
      </c>
      <c r="O62" s="125">
        <v>2</v>
      </c>
      <c r="P62" s="121">
        <v>3802.6</v>
      </c>
      <c r="Q62" s="123">
        <v>524.4</v>
      </c>
      <c r="R62" s="121">
        <v>4327</v>
      </c>
      <c r="S62" s="122">
        <v>2</v>
      </c>
      <c r="T62" s="121">
        <v>3802.6</v>
      </c>
      <c r="U62" s="123">
        <v>524.4</v>
      </c>
      <c r="V62" s="126">
        <v>4327</v>
      </c>
      <c r="W62" s="122">
        <v>2</v>
      </c>
      <c r="X62" s="121">
        <v>3802.6</v>
      </c>
      <c r="Y62" s="123">
        <v>524.4</v>
      </c>
      <c r="Z62" s="127">
        <v>4327</v>
      </c>
      <c r="AA62" s="9"/>
      <c r="AB62" s="1"/>
      <c r="AC62" s="1"/>
      <c r="AD62" s="16"/>
      <c r="AE62" s="16"/>
      <c r="AF62" s="19"/>
      <c r="AG62" s="20"/>
      <c r="AH62" s="19"/>
      <c r="AI62" s="26"/>
      <c r="AJ62" s="7"/>
      <c r="AK62" s="9"/>
    </row>
    <row r="63" spans="1:37" ht="12.75" customHeight="1">
      <c r="A63" s="186"/>
      <c r="B63" s="179"/>
      <c r="C63" s="45" t="s">
        <v>146</v>
      </c>
      <c r="D63" s="46">
        <v>19550</v>
      </c>
      <c r="E63" s="112" t="s">
        <v>58</v>
      </c>
      <c r="F63" s="112" t="s">
        <v>59</v>
      </c>
      <c r="G63" s="45">
        <v>1</v>
      </c>
      <c r="H63" s="113">
        <v>1474.1</v>
      </c>
      <c r="I63" s="113">
        <v>221.4</v>
      </c>
      <c r="J63" s="113">
        <f t="shared" si="5"/>
        <v>1695.5</v>
      </c>
      <c r="K63" s="114">
        <v>1</v>
      </c>
      <c r="L63" s="113">
        <v>1474.1</v>
      </c>
      <c r="M63" s="113">
        <v>221.4</v>
      </c>
      <c r="N63" s="115">
        <f t="shared" si="6"/>
        <v>1695.5</v>
      </c>
      <c r="O63" s="116">
        <v>1</v>
      </c>
      <c r="P63" s="113">
        <v>1474.1</v>
      </c>
      <c r="Q63" s="113">
        <v>221.4</v>
      </c>
      <c r="R63" s="113">
        <f>Q63+P63</f>
        <v>1695.5</v>
      </c>
      <c r="S63" s="114">
        <v>1</v>
      </c>
      <c r="T63" s="113">
        <v>1474.1</v>
      </c>
      <c r="U63" s="113">
        <v>221.4</v>
      </c>
      <c r="V63" s="117">
        <v>1695</v>
      </c>
      <c r="W63" s="114">
        <v>1</v>
      </c>
      <c r="X63" s="113">
        <v>1474.1</v>
      </c>
      <c r="Y63" s="113">
        <v>221.4</v>
      </c>
      <c r="Z63" s="118">
        <f>X63+Y63</f>
        <v>1695.5</v>
      </c>
      <c r="AA63" s="9"/>
      <c r="AB63" s="1"/>
      <c r="AC63" s="1"/>
      <c r="AD63" s="16"/>
      <c r="AE63" s="16"/>
      <c r="AF63" s="19"/>
      <c r="AG63" s="20"/>
      <c r="AH63" s="19"/>
      <c r="AI63" s="26"/>
      <c r="AJ63" s="7"/>
      <c r="AK63" s="9"/>
    </row>
    <row r="64" spans="1:37" ht="12.75" customHeight="1">
      <c r="A64" s="185"/>
      <c r="B64" s="173"/>
      <c r="C64" s="45" t="s">
        <v>147</v>
      </c>
      <c r="D64" s="46">
        <v>25745</v>
      </c>
      <c r="E64" s="112" t="s">
        <v>58</v>
      </c>
      <c r="F64" s="112" t="s">
        <v>60</v>
      </c>
      <c r="G64" s="45">
        <v>1</v>
      </c>
      <c r="H64" s="113">
        <v>2328.5</v>
      </c>
      <c r="I64" s="113">
        <v>303</v>
      </c>
      <c r="J64" s="113">
        <f t="shared" si="5"/>
        <v>2631.5</v>
      </c>
      <c r="K64" s="114">
        <v>1</v>
      </c>
      <c r="L64" s="113">
        <v>2328.5</v>
      </c>
      <c r="M64" s="113">
        <v>303</v>
      </c>
      <c r="N64" s="115">
        <f t="shared" si="6"/>
        <v>2631.5</v>
      </c>
      <c r="O64" s="116">
        <v>1</v>
      </c>
      <c r="P64" s="113">
        <v>2328.5</v>
      </c>
      <c r="Q64" s="113">
        <v>303</v>
      </c>
      <c r="R64" s="113">
        <f>Q64+P64</f>
        <v>2631.5</v>
      </c>
      <c r="S64" s="114">
        <v>1</v>
      </c>
      <c r="T64" s="113">
        <v>2328.5</v>
      </c>
      <c r="U64" s="113">
        <v>303</v>
      </c>
      <c r="V64" s="117">
        <f>U64+T64</f>
        <v>2631.5</v>
      </c>
      <c r="W64" s="114">
        <v>1</v>
      </c>
      <c r="X64" s="113">
        <v>2328.5</v>
      </c>
      <c r="Y64" s="113">
        <v>303</v>
      </c>
      <c r="Z64" s="118">
        <f>X64+Y64</f>
        <v>2631.5</v>
      </c>
      <c r="AA64" s="9"/>
      <c r="AB64" s="1"/>
      <c r="AC64" s="1"/>
      <c r="AD64" s="16"/>
      <c r="AE64" s="16"/>
      <c r="AF64" s="19"/>
      <c r="AG64" s="20"/>
      <c r="AH64" s="19"/>
      <c r="AI64" s="26"/>
      <c r="AJ64" s="7"/>
      <c r="AK64" s="9"/>
    </row>
    <row r="65" spans="1:37" ht="12.75" customHeight="1">
      <c r="A65" s="184" t="s">
        <v>61</v>
      </c>
      <c r="B65" s="172" t="s">
        <v>62</v>
      </c>
      <c r="C65" s="45"/>
      <c r="D65" s="46"/>
      <c r="E65" s="112"/>
      <c r="F65" s="112"/>
      <c r="G65" s="120">
        <v>4</v>
      </c>
      <c r="H65" s="121">
        <v>3100.1</v>
      </c>
      <c r="I65" s="121">
        <v>1336.2</v>
      </c>
      <c r="J65" s="121">
        <f t="shared" si="5"/>
        <v>4436.3</v>
      </c>
      <c r="K65" s="122">
        <v>4</v>
      </c>
      <c r="L65" s="121">
        <v>3100.1</v>
      </c>
      <c r="M65" s="121">
        <v>1336.2</v>
      </c>
      <c r="N65" s="124">
        <f t="shared" si="6"/>
        <v>4436.3</v>
      </c>
      <c r="O65" s="125">
        <v>4</v>
      </c>
      <c r="P65" s="121">
        <v>3100.1</v>
      </c>
      <c r="Q65" s="121">
        <v>1336.2</v>
      </c>
      <c r="R65" s="121">
        <v>4436.3</v>
      </c>
      <c r="S65" s="122">
        <v>4</v>
      </c>
      <c r="T65" s="121">
        <v>3100.1</v>
      </c>
      <c r="U65" s="121">
        <v>1336.2</v>
      </c>
      <c r="V65" s="126">
        <v>4436.3</v>
      </c>
      <c r="W65" s="122">
        <v>4</v>
      </c>
      <c r="X65" s="121">
        <v>3100.1</v>
      </c>
      <c r="Y65" s="121">
        <v>1336.2</v>
      </c>
      <c r="Z65" s="127">
        <v>4436.3</v>
      </c>
      <c r="AA65" s="9"/>
      <c r="AB65" s="1"/>
      <c r="AC65" s="1"/>
      <c r="AD65" s="16"/>
      <c r="AE65" s="16"/>
      <c r="AF65" s="19"/>
      <c r="AG65" s="20"/>
      <c r="AH65" s="19"/>
      <c r="AI65" s="26"/>
      <c r="AJ65" s="7"/>
      <c r="AK65" s="9"/>
    </row>
    <row r="66" spans="1:37" ht="12.75" customHeight="1">
      <c r="A66" s="186"/>
      <c r="B66" s="179"/>
      <c r="C66" s="45" t="s">
        <v>148</v>
      </c>
      <c r="D66" s="46">
        <v>21656</v>
      </c>
      <c r="E66" s="112" t="s">
        <v>62</v>
      </c>
      <c r="F66" s="112" t="s">
        <v>63</v>
      </c>
      <c r="G66" s="45">
        <v>1</v>
      </c>
      <c r="H66" s="113">
        <v>213.6</v>
      </c>
      <c r="I66" s="113">
        <v>336.2</v>
      </c>
      <c r="J66" s="113">
        <f t="shared" si="5"/>
        <v>549.8</v>
      </c>
      <c r="K66" s="114">
        <v>1</v>
      </c>
      <c r="L66" s="113">
        <v>213.6</v>
      </c>
      <c r="M66" s="113">
        <v>336.2</v>
      </c>
      <c r="N66" s="115">
        <f t="shared" si="6"/>
        <v>549.8</v>
      </c>
      <c r="O66" s="116">
        <v>1</v>
      </c>
      <c r="P66" s="113">
        <v>213.6</v>
      </c>
      <c r="Q66" s="113">
        <v>336.2</v>
      </c>
      <c r="R66" s="113">
        <f>Q66+P66</f>
        <v>549.8</v>
      </c>
      <c r="S66" s="114">
        <v>1</v>
      </c>
      <c r="T66" s="113">
        <v>213.6</v>
      </c>
      <c r="U66" s="113">
        <v>336.2</v>
      </c>
      <c r="V66" s="117">
        <f>U66+T66</f>
        <v>549.8</v>
      </c>
      <c r="W66" s="114">
        <v>1</v>
      </c>
      <c r="X66" s="113">
        <v>213.6</v>
      </c>
      <c r="Y66" s="113">
        <v>336.2</v>
      </c>
      <c r="Z66" s="118">
        <f>X66+Y66</f>
        <v>549.8</v>
      </c>
      <c r="AA66" s="9"/>
      <c r="AB66" s="1"/>
      <c r="AC66" s="1"/>
      <c r="AD66" s="16"/>
      <c r="AE66" s="35"/>
      <c r="AF66" s="37"/>
      <c r="AG66" s="37"/>
      <c r="AH66" s="37"/>
      <c r="AI66" s="26"/>
      <c r="AJ66" s="7"/>
      <c r="AK66" s="9"/>
    </row>
    <row r="67" spans="1:37" ht="12.75" customHeight="1">
      <c r="A67" s="186"/>
      <c r="B67" s="179"/>
      <c r="C67" s="45" t="s">
        <v>149</v>
      </c>
      <c r="D67" s="46">
        <v>22526</v>
      </c>
      <c r="E67" s="112" t="s">
        <v>62</v>
      </c>
      <c r="F67" s="112" t="s">
        <v>64</v>
      </c>
      <c r="G67" s="45">
        <v>1</v>
      </c>
      <c r="H67" s="113">
        <v>1334</v>
      </c>
      <c r="I67" s="113">
        <v>368</v>
      </c>
      <c r="J67" s="113">
        <f t="shared" si="5"/>
        <v>1702</v>
      </c>
      <c r="K67" s="114">
        <v>1</v>
      </c>
      <c r="L67" s="113">
        <v>1334</v>
      </c>
      <c r="M67" s="113">
        <v>368</v>
      </c>
      <c r="N67" s="115">
        <f t="shared" si="6"/>
        <v>1702</v>
      </c>
      <c r="O67" s="116">
        <v>1</v>
      </c>
      <c r="P67" s="113">
        <v>1334</v>
      </c>
      <c r="Q67" s="113">
        <v>368</v>
      </c>
      <c r="R67" s="113">
        <f>Q67+P67</f>
        <v>1702</v>
      </c>
      <c r="S67" s="114">
        <v>1</v>
      </c>
      <c r="T67" s="113">
        <v>1334</v>
      </c>
      <c r="U67" s="113">
        <v>368</v>
      </c>
      <c r="V67" s="117">
        <f>U67+T67</f>
        <v>1702</v>
      </c>
      <c r="W67" s="114">
        <v>1</v>
      </c>
      <c r="X67" s="113">
        <v>1334</v>
      </c>
      <c r="Y67" s="113">
        <v>368</v>
      </c>
      <c r="Z67" s="118">
        <f>X67+Y67</f>
        <v>1702</v>
      </c>
      <c r="AA67" s="9"/>
      <c r="AB67" s="1"/>
      <c r="AC67" s="1"/>
      <c r="AD67" s="16"/>
      <c r="AE67" s="35"/>
      <c r="AF67" s="36"/>
      <c r="AG67" s="36"/>
      <c r="AH67" s="36"/>
      <c r="AI67" s="26"/>
      <c r="AJ67" s="7"/>
      <c r="AK67" s="9"/>
    </row>
    <row r="68" spans="1:37" ht="12.75" customHeight="1">
      <c r="A68" s="186"/>
      <c r="B68" s="179"/>
      <c r="C68" s="45" t="s">
        <v>150</v>
      </c>
      <c r="D68" s="46">
        <v>26060</v>
      </c>
      <c r="E68" s="112" t="s">
        <v>62</v>
      </c>
      <c r="F68" s="128" t="s">
        <v>65</v>
      </c>
      <c r="G68" s="45">
        <v>1</v>
      </c>
      <c r="H68" s="113">
        <v>729</v>
      </c>
      <c r="I68" s="113">
        <v>625</v>
      </c>
      <c r="J68" s="113">
        <f t="shared" si="5"/>
        <v>1354</v>
      </c>
      <c r="K68" s="114">
        <v>1</v>
      </c>
      <c r="L68" s="113">
        <v>729</v>
      </c>
      <c r="M68" s="113">
        <v>625</v>
      </c>
      <c r="N68" s="115">
        <f t="shared" si="6"/>
        <v>1354</v>
      </c>
      <c r="O68" s="116">
        <v>1</v>
      </c>
      <c r="P68" s="113">
        <v>729</v>
      </c>
      <c r="Q68" s="113">
        <v>625</v>
      </c>
      <c r="R68" s="113">
        <f>Q68+P68</f>
        <v>1354</v>
      </c>
      <c r="S68" s="114">
        <v>1</v>
      </c>
      <c r="T68" s="113">
        <v>729</v>
      </c>
      <c r="U68" s="113">
        <v>625</v>
      </c>
      <c r="V68" s="117">
        <f>U68+T68</f>
        <v>1354</v>
      </c>
      <c r="W68" s="114">
        <v>1</v>
      </c>
      <c r="X68" s="113">
        <v>729</v>
      </c>
      <c r="Y68" s="113">
        <v>625</v>
      </c>
      <c r="Z68" s="118">
        <f>X68+Y68</f>
        <v>1354</v>
      </c>
      <c r="AA68" s="10"/>
      <c r="AD68" s="16"/>
      <c r="AE68" s="16"/>
      <c r="AF68" s="19"/>
      <c r="AG68" s="19"/>
      <c r="AH68" s="19"/>
      <c r="AI68" s="26"/>
      <c r="AJ68" s="8"/>
      <c r="AK68" s="10"/>
    </row>
    <row r="69" spans="1:37" ht="12.75" customHeight="1">
      <c r="A69" s="185"/>
      <c r="B69" s="173"/>
      <c r="C69" s="45" t="s">
        <v>151</v>
      </c>
      <c r="D69" s="46">
        <v>35188</v>
      </c>
      <c r="E69" s="112" t="s">
        <v>62</v>
      </c>
      <c r="F69" s="128" t="s">
        <v>66</v>
      </c>
      <c r="G69" s="45">
        <v>1</v>
      </c>
      <c r="H69" s="113">
        <v>823.5</v>
      </c>
      <c r="I69" s="113">
        <v>7</v>
      </c>
      <c r="J69" s="113">
        <f t="shared" si="5"/>
        <v>830.5</v>
      </c>
      <c r="K69" s="114">
        <v>1</v>
      </c>
      <c r="L69" s="113">
        <v>823.5</v>
      </c>
      <c r="M69" s="113">
        <v>7</v>
      </c>
      <c r="N69" s="115">
        <f t="shared" si="6"/>
        <v>830.5</v>
      </c>
      <c r="O69" s="116">
        <v>1</v>
      </c>
      <c r="P69" s="113">
        <v>823.5</v>
      </c>
      <c r="Q69" s="113">
        <v>7</v>
      </c>
      <c r="R69" s="113">
        <f>Q69+P69</f>
        <v>830.5</v>
      </c>
      <c r="S69" s="114">
        <v>1</v>
      </c>
      <c r="T69" s="113">
        <v>823.5</v>
      </c>
      <c r="U69" s="113">
        <v>7</v>
      </c>
      <c r="V69" s="117">
        <f>U69+T69</f>
        <v>830.5</v>
      </c>
      <c r="W69" s="114">
        <v>1</v>
      </c>
      <c r="X69" s="113">
        <v>823.5</v>
      </c>
      <c r="Y69" s="113">
        <v>7</v>
      </c>
      <c r="Z69" s="118">
        <f>X69+Y69</f>
        <v>830.5</v>
      </c>
      <c r="AA69" s="9"/>
      <c r="AB69" s="1"/>
      <c r="AC69" s="1"/>
      <c r="AD69" s="16"/>
      <c r="AE69" s="16"/>
      <c r="AF69" s="19"/>
      <c r="AG69" s="19"/>
      <c r="AH69" s="19"/>
      <c r="AI69" s="26"/>
      <c r="AJ69" s="7"/>
      <c r="AK69" s="9"/>
    </row>
    <row r="70" spans="1:37" ht="12.75" customHeight="1">
      <c r="A70" s="57" t="s">
        <v>200</v>
      </c>
      <c r="B70" s="55" t="s">
        <v>201</v>
      </c>
      <c r="C70" s="45"/>
      <c r="D70" s="46"/>
      <c r="E70" s="112"/>
      <c r="F70" s="128"/>
      <c r="G70" s="45"/>
      <c r="H70" s="113"/>
      <c r="I70" s="113"/>
      <c r="J70" s="113"/>
      <c r="K70" s="114"/>
      <c r="L70" s="113"/>
      <c r="M70" s="113"/>
      <c r="N70" s="115"/>
      <c r="O70" s="116"/>
      <c r="P70" s="113"/>
      <c r="Q70" s="113"/>
      <c r="R70" s="113"/>
      <c r="S70" s="114"/>
      <c r="T70" s="113"/>
      <c r="U70" s="113"/>
      <c r="V70" s="117"/>
      <c r="W70" s="114"/>
      <c r="X70" s="113"/>
      <c r="Y70" s="113"/>
      <c r="Z70" s="118"/>
      <c r="AA70" s="9"/>
      <c r="AB70" s="1"/>
      <c r="AC70" s="1"/>
      <c r="AD70" s="16"/>
      <c r="AE70" s="16"/>
      <c r="AF70" s="19"/>
      <c r="AG70" s="19"/>
      <c r="AH70" s="19"/>
      <c r="AI70" s="26"/>
      <c r="AJ70" s="7"/>
      <c r="AK70" s="9"/>
    </row>
    <row r="71" spans="1:37" ht="12.75" customHeight="1">
      <c r="A71" s="184" t="s">
        <v>67</v>
      </c>
      <c r="B71" s="172" t="s">
        <v>68</v>
      </c>
      <c r="C71" s="45"/>
      <c r="D71" s="46"/>
      <c r="E71" s="112"/>
      <c r="F71" s="128"/>
      <c r="G71" s="120">
        <v>1</v>
      </c>
      <c r="H71" s="121">
        <v>4973</v>
      </c>
      <c r="I71" s="121"/>
      <c r="J71" s="121">
        <v>4973</v>
      </c>
      <c r="K71" s="122">
        <v>1</v>
      </c>
      <c r="L71" s="121">
        <v>4973</v>
      </c>
      <c r="M71" s="121"/>
      <c r="N71" s="124">
        <v>4973</v>
      </c>
      <c r="O71" s="125">
        <v>1</v>
      </c>
      <c r="P71" s="121">
        <v>4973</v>
      </c>
      <c r="Q71" s="121"/>
      <c r="R71" s="121">
        <v>4973</v>
      </c>
      <c r="S71" s="122">
        <v>1</v>
      </c>
      <c r="T71" s="121">
        <v>4973</v>
      </c>
      <c r="U71" s="121"/>
      <c r="V71" s="126">
        <v>4973</v>
      </c>
      <c r="W71" s="122">
        <v>1</v>
      </c>
      <c r="X71" s="121">
        <v>4973</v>
      </c>
      <c r="Y71" s="121"/>
      <c r="Z71" s="127">
        <v>4973</v>
      </c>
      <c r="AA71" s="9"/>
      <c r="AB71" s="1"/>
      <c r="AC71" s="1"/>
      <c r="AD71" s="16"/>
      <c r="AE71" s="16"/>
      <c r="AF71" s="19"/>
      <c r="AG71" s="19"/>
      <c r="AH71" s="19"/>
      <c r="AI71" s="26"/>
      <c r="AJ71" s="7"/>
      <c r="AK71" s="9"/>
    </row>
    <row r="72" spans="1:37" ht="12.75" customHeight="1">
      <c r="A72" s="185"/>
      <c r="B72" s="173"/>
      <c r="C72" s="45" t="s">
        <v>152</v>
      </c>
      <c r="D72" s="46">
        <v>37288</v>
      </c>
      <c r="E72" s="112" t="s">
        <v>68</v>
      </c>
      <c r="F72" s="112" t="s">
        <v>69</v>
      </c>
      <c r="G72" s="45">
        <v>1</v>
      </c>
      <c r="H72" s="113">
        <v>4973</v>
      </c>
      <c r="I72" s="119"/>
      <c r="J72" s="113">
        <f>H72+I72</f>
        <v>4973</v>
      </c>
      <c r="K72" s="114">
        <v>1</v>
      </c>
      <c r="L72" s="113">
        <v>4973</v>
      </c>
      <c r="M72" s="119"/>
      <c r="N72" s="115">
        <f>L72+M72</f>
        <v>4973</v>
      </c>
      <c r="O72" s="116">
        <v>1</v>
      </c>
      <c r="P72" s="113">
        <v>4973</v>
      </c>
      <c r="Q72" s="119"/>
      <c r="R72" s="113">
        <f>Q72+P72</f>
        <v>4973</v>
      </c>
      <c r="S72" s="114">
        <v>1</v>
      </c>
      <c r="T72" s="113">
        <v>4973</v>
      </c>
      <c r="U72" s="119"/>
      <c r="V72" s="117">
        <f>U72+T72</f>
        <v>4973</v>
      </c>
      <c r="W72" s="114">
        <v>1</v>
      </c>
      <c r="X72" s="113">
        <v>4973</v>
      </c>
      <c r="Y72" s="119"/>
      <c r="Z72" s="118">
        <f>X72+Y72</f>
        <v>4973</v>
      </c>
      <c r="AA72" s="9"/>
      <c r="AB72" s="1"/>
      <c r="AC72" s="1"/>
      <c r="AD72" s="16"/>
      <c r="AE72" s="16"/>
      <c r="AF72" s="31"/>
      <c r="AG72" s="31"/>
      <c r="AH72" s="31"/>
      <c r="AI72" s="26"/>
      <c r="AJ72" s="7"/>
      <c r="AK72" s="9"/>
    </row>
    <row r="73" spans="1:37" ht="12.75" customHeight="1">
      <c r="A73" s="184" t="s">
        <v>70</v>
      </c>
      <c r="B73" s="172" t="s">
        <v>71</v>
      </c>
      <c r="C73" s="45"/>
      <c r="D73" s="46"/>
      <c r="E73" s="112"/>
      <c r="F73" s="112"/>
      <c r="G73" s="120">
        <v>1</v>
      </c>
      <c r="H73" s="121">
        <v>2595</v>
      </c>
      <c r="I73" s="121">
        <v>305</v>
      </c>
      <c r="J73" s="121">
        <f>H73+I73</f>
        <v>2900</v>
      </c>
      <c r="K73" s="122">
        <v>1</v>
      </c>
      <c r="L73" s="121">
        <v>2595</v>
      </c>
      <c r="M73" s="121">
        <v>305</v>
      </c>
      <c r="N73" s="124">
        <v>2900</v>
      </c>
      <c r="O73" s="125">
        <v>1</v>
      </c>
      <c r="P73" s="121">
        <v>2595</v>
      </c>
      <c r="Q73" s="121">
        <v>305</v>
      </c>
      <c r="R73" s="121">
        <v>2900</v>
      </c>
      <c r="S73" s="122">
        <v>1</v>
      </c>
      <c r="T73" s="121">
        <v>2595</v>
      </c>
      <c r="U73" s="121">
        <v>305</v>
      </c>
      <c r="V73" s="126">
        <v>2900</v>
      </c>
      <c r="W73" s="122">
        <v>1</v>
      </c>
      <c r="X73" s="121">
        <v>2595</v>
      </c>
      <c r="Y73" s="121">
        <v>305</v>
      </c>
      <c r="Z73" s="127">
        <v>2900</v>
      </c>
      <c r="AA73" s="10"/>
      <c r="AD73" s="16"/>
      <c r="AE73" s="16"/>
      <c r="AF73" s="19"/>
      <c r="AG73" s="19"/>
      <c r="AH73" s="19"/>
      <c r="AI73" s="26"/>
      <c r="AJ73" s="8"/>
      <c r="AK73" s="10"/>
    </row>
    <row r="74" spans="1:37" ht="12.75" customHeight="1">
      <c r="A74" s="185"/>
      <c r="B74" s="173"/>
      <c r="C74" s="45" t="s">
        <v>153</v>
      </c>
      <c r="D74" s="46">
        <v>28628</v>
      </c>
      <c r="E74" s="112" t="s">
        <v>71</v>
      </c>
      <c r="F74" s="112" t="s">
        <v>72</v>
      </c>
      <c r="G74" s="45">
        <v>1</v>
      </c>
      <c r="H74" s="113">
        <v>2595</v>
      </c>
      <c r="I74" s="113">
        <v>305</v>
      </c>
      <c r="J74" s="113">
        <f>H74+I74</f>
        <v>2900</v>
      </c>
      <c r="K74" s="114">
        <v>1</v>
      </c>
      <c r="L74" s="113">
        <v>2595</v>
      </c>
      <c r="M74" s="113">
        <v>305</v>
      </c>
      <c r="N74" s="115">
        <f>L74+M74</f>
        <v>2900</v>
      </c>
      <c r="O74" s="116">
        <v>1</v>
      </c>
      <c r="P74" s="113">
        <v>2595</v>
      </c>
      <c r="Q74" s="113">
        <v>305</v>
      </c>
      <c r="R74" s="113">
        <f>Q74+P74</f>
        <v>2900</v>
      </c>
      <c r="S74" s="114">
        <v>1</v>
      </c>
      <c r="T74" s="113">
        <v>2595</v>
      </c>
      <c r="U74" s="113">
        <v>305</v>
      </c>
      <c r="V74" s="117">
        <f>U74+T74</f>
        <v>2900</v>
      </c>
      <c r="W74" s="114">
        <v>1</v>
      </c>
      <c r="X74" s="113">
        <v>2595</v>
      </c>
      <c r="Y74" s="113">
        <v>305</v>
      </c>
      <c r="Z74" s="118">
        <f>X74+Y74</f>
        <v>2900</v>
      </c>
      <c r="AA74" s="9"/>
      <c r="AB74" s="1"/>
      <c r="AC74" s="1"/>
      <c r="AD74" s="16"/>
      <c r="AE74" s="16"/>
      <c r="AF74" s="19"/>
      <c r="AG74" s="20"/>
      <c r="AH74" s="19"/>
      <c r="AI74" s="26"/>
      <c r="AJ74" s="7"/>
      <c r="AK74" s="9"/>
    </row>
    <row r="75" spans="1:37" ht="12.75" customHeight="1">
      <c r="A75" s="61" t="s">
        <v>202</v>
      </c>
      <c r="B75" s="62" t="s">
        <v>203</v>
      </c>
      <c r="C75" s="45"/>
      <c r="D75" s="46"/>
      <c r="E75" s="112"/>
      <c r="F75" s="112"/>
      <c r="G75" s="45"/>
      <c r="H75" s="113"/>
      <c r="I75" s="113"/>
      <c r="J75" s="113"/>
      <c r="K75" s="114"/>
      <c r="L75" s="113"/>
      <c r="M75" s="113"/>
      <c r="N75" s="115"/>
      <c r="O75" s="116"/>
      <c r="P75" s="113"/>
      <c r="Q75" s="113"/>
      <c r="R75" s="113"/>
      <c r="S75" s="114"/>
      <c r="T75" s="113"/>
      <c r="U75" s="113"/>
      <c r="V75" s="117"/>
      <c r="W75" s="114"/>
      <c r="X75" s="113"/>
      <c r="Y75" s="113"/>
      <c r="Z75" s="118"/>
      <c r="AA75" s="9"/>
      <c r="AB75" s="1"/>
      <c r="AC75" s="1"/>
      <c r="AD75" s="16"/>
      <c r="AE75" s="16"/>
      <c r="AF75" s="19"/>
      <c r="AG75" s="20"/>
      <c r="AH75" s="19"/>
      <c r="AI75" s="26"/>
      <c r="AJ75" s="7"/>
      <c r="AK75" s="9"/>
    </row>
    <row r="76" spans="1:37" ht="12.75" customHeight="1">
      <c r="A76" s="61" t="s">
        <v>204</v>
      </c>
      <c r="B76" s="62" t="s">
        <v>205</v>
      </c>
      <c r="C76" s="45"/>
      <c r="D76" s="46"/>
      <c r="E76" s="112"/>
      <c r="F76" s="112"/>
      <c r="G76" s="45"/>
      <c r="H76" s="113"/>
      <c r="I76" s="113"/>
      <c r="J76" s="113"/>
      <c r="K76" s="114"/>
      <c r="L76" s="113"/>
      <c r="M76" s="113"/>
      <c r="N76" s="115"/>
      <c r="O76" s="116"/>
      <c r="P76" s="113"/>
      <c r="Q76" s="113"/>
      <c r="R76" s="113"/>
      <c r="S76" s="114"/>
      <c r="T76" s="113"/>
      <c r="U76" s="113"/>
      <c r="V76" s="117"/>
      <c r="W76" s="114"/>
      <c r="X76" s="113"/>
      <c r="Y76" s="113"/>
      <c r="Z76" s="118"/>
      <c r="AA76" s="9"/>
      <c r="AB76" s="1"/>
      <c r="AC76" s="1"/>
      <c r="AD76" s="16"/>
      <c r="AE76" s="16"/>
      <c r="AF76" s="19"/>
      <c r="AG76" s="20"/>
      <c r="AH76" s="19"/>
      <c r="AI76" s="26"/>
      <c r="AJ76" s="7"/>
      <c r="AK76" s="9"/>
    </row>
    <row r="77" spans="1:37" ht="12.75" customHeight="1">
      <c r="A77" s="61" t="s">
        <v>206</v>
      </c>
      <c r="B77" s="62" t="s">
        <v>207</v>
      </c>
      <c r="C77" s="45"/>
      <c r="D77" s="46"/>
      <c r="E77" s="112"/>
      <c r="F77" s="112"/>
      <c r="G77" s="45"/>
      <c r="H77" s="113"/>
      <c r="I77" s="113"/>
      <c r="J77" s="113"/>
      <c r="K77" s="114"/>
      <c r="L77" s="113"/>
      <c r="M77" s="113"/>
      <c r="N77" s="115"/>
      <c r="O77" s="116"/>
      <c r="P77" s="113"/>
      <c r="Q77" s="113"/>
      <c r="R77" s="113"/>
      <c r="S77" s="114"/>
      <c r="T77" s="113"/>
      <c r="U77" s="113"/>
      <c r="V77" s="117"/>
      <c r="W77" s="114"/>
      <c r="X77" s="113"/>
      <c r="Y77" s="113"/>
      <c r="Z77" s="118"/>
      <c r="AA77" s="9"/>
      <c r="AB77" s="1"/>
      <c r="AC77" s="1"/>
      <c r="AD77" s="16"/>
      <c r="AE77" s="16"/>
      <c r="AF77" s="19"/>
      <c r="AG77" s="20"/>
      <c r="AH77" s="19"/>
      <c r="AI77" s="26"/>
      <c r="AJ77" s="7"/>
      <c r="AK77" s="9"/>
    </row>
    <row r="78" spans="1:37" ht="12.75" customHeight="1">
      <c r="A78" s="61" t="s">
        <v>208</v>
      </c>
      <c r="B78" s="62" t="s">
        <v>209</v>
      </c>
      <c r="C78" s="45"/>
      <c r="D78" s="46"/>
      <c r="E78" s="112"/>
      <c r="F78" s="112"/>
      <c r="G78" s="45"/>
      <c r="H78" s="113"/>
      <c r="I78" s="113"/>
      <c r="J78" s="113"/>
      <c r="K78" s="114"/>
      <c r="L78" s="113"/>
      <c r="M78" s="113"/>
      <c r="N78" s="115"/>
      <c r="O78" s="116"/>
      <c r="P78" s="113"/>
      <c r="Q78" s="113"/>
      <c r="R78" s="113"/>
      <c r="S78" s="114"/>
      <c r="T78" s="113"/>
      <c r="U78" s="113"/>
      <c r="V78" s="117"/>
      <c r="W78" s="114"/>
      <c r="X78" s="113"/>
      <c r="Y78" s="113"/>
      <c r="Z78" s="118"/>
      <c r="AA78" s="9"/>
      <c r="AB78" s="1"/>
      <c r="AC78" s="1"/>
      <c r="AD78" s="16"/>
      <c r="AE78" s="16"/>
      <c r="AF78" s="19"/>
      <c r="AG78" s="20"/>
      <c r="AH78" s="19"/>
      <c r="AI78" s="26"/>
      <c r="AJ78" s="7"/>
      <c r="AK78" s="9"/>
    </row>
    <row r="79" spans="1:37" ht="12.75" customHeight="1">
      <c r="A79" s="61" t="s">
        <v>210</v>
      </c>
      <c r="B79" s="62" t="s">
        <v>211</v>
      </c>
      <c r="C79" s="45"/>
      <c r="D79" s="46"/>
      <c r="E79" s="112"/>
      <c r="F79" s="112"/>
      <c r="G79" s="45"/>
      <c r="H79" s="113"/>
      <c r="I79" s="113"/>
      <c r="J79" s="113"/>
      <c r="K79" s="114"/>
      <c r="L79" s="113"/>
      <c r="M79" s="113"/>
      <c r="N79" s="115"/>
      <c r="O79" s="116"/>
      <c r="P79" s="113"/>
      <c r="Q79" s="113"/>
      <c r="R79" s="113"/>
      <c r="S79" s="114"/>
      <c r="T79" s="113"/>
      <c r="U79" s="113"/>
      <c r="V79" s="117"/>
      <c r="W79" s="114"/>
      <c r="X79" s="113"/>
      <c r="Y79" s="113"/>
      <c r="Z79" s="118"/>
      <c r="AA79" s="9"/>
      <c r="AB79" s="1"/>
      <c r="AC79" s="1"/>
      <c r="AD79" s="16"/>
      <c r="AE79" s="16"/>
      <c r="AF79" s="19"/>
      <c r="AG79" s="20"/>
      <c r="AH79" s="19"/>
      <c r="AI79" s="26"/>
      <c r="AJ79" s="7"/>
      <c r="AK79" s="9"/>
    </row>
    <row r="80" spans="1:37" ht="12.75" customHeight="1">
      <c r="A80" s="61" t="s">
        <v>212</v>
      </c>
      <c r="B80" s="62" t="s">
        <v>213</v>
      </c>
      <c r="C80" s="45"/>
      <c r="D80" s="46"/>
      <c r="E80" s="112"/>
      <c r="F80" s="112"/>
      <c r="G80" s="45"/>
      <c r="H80" s="113"/>
      <c r="I80" s="113"/>
      <c r="J80" s="113"/>
      <c r="K80" s="114"/>
      <c r="L80" s="113"/>
      <c r="M80" s="113"/>
      <c r="N80" s="115"/>
      <c r="O80" s="116"/>
      <c r="P80" s="113"/>
      <c r="Q80" s="113"/>
      <c r="R80" s="113"/>
      <c r="S80" s="114"/>
      <c r="T80" s="113"/>
      <c r="U80" s="113"/>
      <c r="V80" s="117"/>
      <c r="W80" s="114"/>
      <c r="X80" s="113"/>
      <c r="Y80" s="113"/>
      <c r="Z80" s="118"/>
      <c r="AA80" s="9"/>
      <c r="AB80" s="1"/>
      <c r="AC80" s="1"/>
      <c r="AD80" s="16"/>
      <c r="AE80" s="16"/>
      <c r="AF80" s="19"/>
      <c r="AG80" s="20"/>
      <c r="AH80" s="19"/>
      <c r="AI80" s="26"/>
      <c r="AJ80" s="7"/>
      <c r="AK80" s="9"/>
    </row>
    <row r="81" spans="1:37" ht="12.75" customHeight="1">
      <c r="A81" s="61" t="s">
        <v>214</v>
      </c>
      <c r="B81" s="62" t="s">
        <v>216</v>
      </c>
      <c r="C81" s="45"/>
      <c r="D81" s="46"/>
      <c r="E81" s="112"/>
      <c r="F81" s="112"/>
      <c r="G81" s="45"/>
      <c r="H81" s="113"/>
      <c r="I81" s="113"/>
      <c r="J81" s="113"/>
      <c r="K81" s="114"/>
      <c r="L81" s="113"/>
      <c r="M81" s="113"/>
      <c r="N81" s="115"/>
      <c r="O81" s="116"/>
      <c r="P81" s="113"/>
      <c r="Q81" s="113"/>
      <c r="R81" s="113"/>
      <c r="S81" s="114"/>
      <c r="T81" s="113"/>
      <c r="U81" s="113"/>
      <c r="V81" s="117"/>
      <c r="W81" s="114"/>
      <c r="X81" s="113"/>
      <c r="Y81" s="113"/>
      <c r="Z81" s="118"/>
      <c r="AA81" s="9"/>
      <c r="AB81" s="1"/>
      <c r="AC81" s="1"/>
      <c r="AD81" s="16"/>
      <c r="AE81" s="16"/>
      <c r="AF81" s="19"/>
      <c r="AG81" s="20"/>
      <c r="AH81" s="19"/>
      <c r="AI81" s="26"/>
      <c r="AJ81" s="7"/>
      <c r="AK81" s="9"/>
    </row>
    <row r="82" spans="1:37" ht="12.75" customHeight="1">
      <c r="A82" s="61" t="s">
        <v>215</v>
      </c>
      <c r="B82" s="62" t="s">
        <v>217</v>
      </c>
      <c r="C82" s="45"/>
      <c r="D82" s="46"/>
      <c r="E82" s="112"/>
      <c r="F82" s="112"/>
      <c r="G82" s="45"/>
      <c r="H82" s="113"/>
      <c r="I82" s="113"/>
      <c r="J82" s="113"/>
      <c r="K82" s="114"/>
      <c r="L82" s="113"/>
      <c r="M82" s="113"/>
      <c r="N82" s="115"/>
      <c r="O82" s="116"/>
      <c r="P82" s="113"/>
      <c r="Q82" s="113"/>
      <c r="R82" s="113"/>
      <c r="S82" s="114"/>
      <c r="T82" s="113"/>
      <c r="U82" s="113"/>
      <c r="V82" s="117"/>
      <c r="W82" s="114"/>
      <c r="X82" s="113"/>
      <c r="Y82" s="113"/>
      <c r="Z82" s="118"/>
      <c r="AA82" s="9"/>
      <c r="AB82" s="1"/>
      <c r="AC82" s="1"/>
      <c r="AD82" s="16"/>
      <c r="AE82" s="16"/>
      <c r="AF82" s="19"/>
      <c r="AG82" s="20"/>
      <c r="AH82" s="19"/>
      <c r="AI82" s="26"/>
      <c r="AJ82" s="7"/>
      <c r="AK82" s="9"/>
    </row>
    <row r="83" spans="1:37" ht="12.75" customHeight="1">
      <c r="A83" s="56" t="s">
        <v>218</v>
      </c>
      <c r="B83" s="53" t="s">
        <v>219</v>
      </c>
      <c r="C83" s="45"/>
      <c r="D83" s="46"/>
      <c r="E83" s="112"/>
      <c r="F83" s="112"/>
      <c r="G83" s="45"/>
      <c r="H83" s="113"/>
      <c r="I83" s="113"/>
      <c r="J83" s="113"/>
      <c r="K83" s="114"/>
      <c r="L83" s="113"/>
      <c r="M83" s="113"/>
      <c r="N83" s="115"/>
      <c r="O83" s="116"/>
      <c r="P83" s="113"/>
      <c r="Q83" s="113"/>
      <c r="R83" s="113"/>
      <c r="S83" s="114"/>
      <c r="T83" s="113"/>
      <c r="U83" s="113"/>
      <c r="V83" s="117"/>
      <c r="W83" s="114"/>
      <c r="X83" s="113"/>
      <c r="Y83" s="113"/>
      <c r="Z83" s="118"/>
      <c r="AA83" s="9"/>
      <c r="AB83" s="1"/>
      <c r="AC83" s="1"/>
      <c r="AD83" s="16"/>
      <c r="AE83" s="16"/>
      <c r="AF83" s="19"/>
      <c r="AG83" s="20"/>
      <c r="AH83" s="19"/>
      <c r="AI83" s="26"/>
      <c r="AJ83" s="7"/>
      <c r="AK83" s="9"/>
    </row>
    <row r="84" spans="1:37" ht="12.75" customHeight="1">
      <c r="A84" s="56" t="s">
        <v>220</v>
      </c>
      <c r="B84" s="53" t="s">
        <v>222</v>
      </c>
      <c r="C84" s="45"/>
      <c r="D84" s="46"/>
      <c r="E84" s="112"/>
      <c r="F84" s="112"/>
      <c r="G84" s="45"/>
      <c r="H84" s="113"/>
      <c r="I84" s="113"/>
      <c r="J84" s="113"/>
      <c r="K84" s="114"/>
      <c r="L84" s="113"/>
      <c r="M84" s="113"/>
      <c r="N84" s="115"/>
      <c r="O84" s="116"/>
      <c r="P84" s="113"/>
      <c r="Q84" s="113"/>
      <c r="R84" s="113"/>
      <c r="S84" s="114"/>
      <c r="T84" s="113"/>
      <c r="U84" s="113"/>
      <c r="V84" s="117"/>
      <c r="W84" s="114"/>
      <c r="X84" s="113"/>
      <c r="Y84" s="113"/>
      <c r="Z84" s="118"/>
      <c r="AA84" s="9"/>
      <c r="AB84" s="1"/>
      <c r="AC84" s="1"/>
      <c r="AD84" s="16"/>
      <c r="AE84" s="16"/>
      <c r="AF84" s="19"/>
      <c r="AG84" s="20"/>
      <c r="AH84" s="19"/>
      <c r="AI84" s="26"/>
      <c r="AJ84" s="7"/>
      <c r="AK84" s="9"/>
    </row>
    <row r="85" spans="1:37" ht="12.75" customHeight="1">
      <c r="A85" s="56" t="s">
        <v>221</v>
      </c>
      <c r="B85" s="53" t="s">
        <v>223</v>
      </c>
      <c r="C85" s="45"/>
      <c r="D85" s="46"/>
      <c r="E85" s="112"/>
      <c r="F85" s="112"/>
      <c r="G85" s="45"/>
      <c r="H85" s="113"/>
      <c r="I85" s="113"/>
      <c r="J85" s="113"/>
      <c r="K85" s="114"/>
      <c r="L85" s="113"/>
      <c r="M85" s="113"/>
      <c r="N85" s="115"/>
      <c r="O85" s="116"/>
      <c r="P85" s="113"/>
      <c r="Q85" s="113"/>
      <c r="R85" s="113"/>
      <c r="S85" s="114"/>
      <c r="T85" s="113"/>
      <c r="U85" s="113"/>
      <c r="V85" s="117"/>
      <c r="W85" s="114"/>
      <c r="X85" s="113"/>
      <c r="Y85" s="113"/>
      <c r="Z85" s="118"/>
      <c r="AA85" s="9"/>
      <c r="AB85" s="1"/>
      <c r="AC85" s="1"/>
      <c r="AD85" s="16"/>
      <c r="AE85" s="16"/>
      <c r="AF85" s="19"/>
      <c r="AG85" s="20"/>
      <c r="AH85" s="19"/>
      <c r="AI85" s="26"/>
      <c r="AJ85" s="7"/>
      <c r="AK85" s="9"/>
    </row>
    <row r="86" spans="1:37" ht="12.75" customHeight="1">
      <c r="A86" s="56" t="s">
        <v>224</v>
      </c>
      <c r="B86" s="53" t="s">
        <v>73</v>
      </c>
      <c r="C86" s="45"/>
      <c r="D86" s="46"/>
      <c r="E86" s="112"/>
      <c r="F86" s="112"/>
      <c r="G86" s="45"/>
      <c r="H86" s="113"/>
      <c r="I86" s="113"/>
      <c r="J86" s="113"/>
      <c r="K86" s="114"/>
      <c r="L86" s="113"/>
      <c r="M86" s="113"/>
      <c r="N86" s="115"/>
      <c r="O86" s="116"/>
      <c r="P86" s="113"/>
      <c r="Q86" s="113"/>
      <c r="R86" s="113"/>
      <c r="S86" s="114"/>
      <c r="T86" s="113"/>
      <c r="U86" s="113"/>
      <c r="V86" s="117"/>
      <c r="W86" s="114"/>
      <c r="X86" s="113"/>
      <c r="Y86" s="113"/>
      <c r="Z86" s="118"/>
      <c r="AA86" s="9"/>
      <c r="AB86" s="1"/>
      <c r="AC86" s="1"/>
      <c r="AD86" s="16"/>
      <c r="AE86" s="16"/>
      <c r="AF86" s="19"/>
      <c r="AG86" s="20"/>
      <c r="AH86" s="19"/>
      <c r="AI86" s="26"/>
      <c r="AJ86" s="7"/>
      <c r="AK86" s="9"/>
    </row>
    <row r="87" spans="1:37" ht="12.75" customHeight="1">
      <c r="A87" s="56" t="s">
        <v>225</v>
      </c>
      <c r="B87" s="53" t="s">
        <v>226</v>
      </c>
      <c r="C87" s="45"/>
      <c r="D87" s="46"/>
      <c r="E87" s="112"/>
      <c r="F87" s="112"/>
      <c r="G87" s="45"/>
      <c r="H87" s="113"/>
      <c r="I87" s="113"/>
      <c r="J87" s="113"/>
      <c r="K87" s="114"/>
      <c r="L87" s="113"/>
      <c r="M87" s="113"/>
      <c r="N87" s="115"/>
      <c r="O87" s="116"/>
      <c r="P87" s="113"/>
      <c r="Q87" s="113"/>
      <c r="R87" s="113"/>
      <c r="S87" s="114"/>
      <c r="T87" s="113"/>
      <c r="U87" s="113"/>
      <c r="V87" s="117"/>
      <c r="W87" s="114"/>
      <c r="X87" s="113"/>
      <c r="Y87" s="113"/>
      <c r="Z87" s="118"/>
      <c r="AA87" s="9"/>
      <c r="AB87" s="1"/>
      <c r="AC87" s="1"/>
      <c r="AD87" s="16"/>
      <c r="AE87" s="16"/>
      <c r="AF87" s="19"/>
      <c r="AG87" s="20"/>
      <c r="AH87" s="19"/>
      <c r="AI87" s="26"/>
      <c r="AJ87" s="7"/>
      <c r="AK87" s="9"/>
    </row>
    <row r="88" spans="1:37" ht="12.75" customHeight="1">
      <c r="A88" s="184" t="s">
        <v>74</v>
      </c>
      <c r="B88" s="172" t="s">
        <v>75</v>
      </c>
      <c r="C88" s="45"/>
      <c r="D88" s="46"/>
      <c r="E88" s="112"/>
      <c r="F88" s="112"/>
      <c r="G88" s="120">
        <v>2</v>
      </c>
      <c r="H88" s="121">
        <v>143.71</v>
      </c>
      <c r="I88" s="121"/>
      <c r="J88" s="121">
        <v>143.71</v>
      </c>
      <c r="K88" s="122">
        <v>2</v>
      </c>
      <c r="L88" s="121">
        <v>143.71</v>
      </c>
      <c r="M88" s="121"/>
      <c r="N88" s="124">
        <v>143.71</v>
      </c>
      <c r="O88" s="125">
        <v>2</v>
      </c>
      <c r="P88" s="121">
        <v>143.71</v>
      </c>
      <c r="Q88" s="121"/>
      <c r="R88" s="121">
        <v>143.71</v>
      </c>
      <c r="S88" s="122">
        <v>2</v>
      </c>
      <c r="T88" s="121">
        <v>143.71</v>
      </c>
      <c r="U88" s="121"/>
      <c r="V88" s="126">
        <v>143.71</v>
      </c>
      <c r="W88" s="122">
        <v>2</v>
      </c>
      <c r="X88" s="121">
        <v>143.71</v>
      </c>
      <c r="Y88" s="121"/>
      <c r="Z88" s="127">
        <v>143.71</v>
      </c>
      <c r="AA88" s="9"/>
      <c r="AB88" s="1"/>
      <c r="AC88" s="1"/>
      <c r="AD88" s="16"/>
      <c r="AE88" s="16"/>
      <c r="AF88" s="19"/>
      <c r="AG88" s="20"/>
      <c r="AH88" s="19"/>
      <c r="AI88" s="26"/>
      <c r="AJ88" s="7"/>
      <c r="AK88" s="9"/>
    </row>
    <row r="89" spans="1:37" ht="12.75" customHeight="1">
      <c r="A89" s="186"/>
      <c r="B89" s="179"/>
      <c r="C89" s="45" t="s">
        <v>154</v>
      </c>
      <c r="D89" s="46">
        <v>23306</v>
      </c>
      <c r="E89" s="112" t="s">
        <v>73</v>
      </c>
      <c r="F89" s="128" t="s">
        <v>76</v>
      </c>
      <c r="G89" s="45">
        <v>1</v>
      </c>
      <c r="H89" s="113">
        <v>35</v>
      </c>
      <c r="I89" s="119"/>
      <c r="J89" s="113">
        <f aca="true" t="shared" si="7" ref="J89:J96">H89+I89</f>
        <v>35</v>
      </c>
      <c r="K89" s="114">
        <v>1</v>
      </c>
      <c r="L89" s="113">
        <v>35</v>
      </c>
      <c r="M89" s="119"/>
      <c r="N89" s="115">
        <f>L89+M89</f>
        <v>35</v>
      </c>
      <c r="O89" s="116">
        <v>1</v>
      </c>
      <c r="P89" s="113">
        <v>35</v>
      </c>
      <c r="Q89" s="119"/>
      <c r="R89" s="113">
        <f>Q89+P89</f>
        <v>35</v>
      </c>
      <c r="S89" s="114">
        <v>1</v>
      </c>
      <c r="T89" s="113">
        <v>35</v>
      </c>
      <c r="U89" s="119"/>
      <c r="V89" s="117">
        <f>U89+T89</f>
        <v>35</v>
      </c>
      <c r="W89" s="114">
        <v>1</v>
      </c>
      <c r="X89" s="113">
        <v>35</v>
      </c>
      <c r="Y89" s="119"/>
      <c r="Z89" s="118">
        <f>X89+Y89</f>
        <v>35</v>
      </c>
      <c r="AA89" s="9"/>
      <c r="AB89" s="1"/>
      <c r="AC89" s="1"/>
      <c r="AD89" s="16"/>
      <c r="AE89" s="16"/>
      <c r="AF89" s="19"/>
      <c r="AG89" s="20"/>
      <c r="AH89" s="19"/>
      <c r="AI89" s="26"/>
      <c r="AJ89" s="7"/>
      <c r="AK89" s="9"/>
    </row>
    <row r="90" spans="1:37" ht="12.75" customHeight="1">
      <c r="A90" s="185"/>
      <c r="B90" s="173"/>
      <c r="C90" s="45" t="s">
        <v>155</v>
      </c>
      <c r="D90" s="46">
        <v>23404</v>
      </c>
      <c r="E90" s="112" t="s">
        <v>73</v>
      </c>
      <c r="F90" s="112" t="s">
        <v>77</v>
      </c>
      <c r="G90" s="45">
        <v>1</v>
      </c>
      <c r="H90" s="113">
        <v>108.71</v>
      </c>
      <c r="I90" s="119"/>
      <c r="J90" s="113">
        <f t="shared" si="7"/>
        <v>108.71</v>
      </c>
      <c r="K90" s="114">
        <v>1</v>
      </c>
      <c r="L90" s="113">
        <v>108.71</v>
      </c>
      <c r="M90" s="119"/>
      <c r="N90" s="115">
        <f>L90+M90</f>
        <v>108.71</v>
      </c>
      <c r="O90" s="116">
        <v>1</v>
      </c>
      <c r="P90" s="113">
        <v>108.71</v>
      </c>
      <c r="Q90" s="119"/>
      <c r="R90" s="113">
        <f>Q90+P90</f>
        <v>108.71</v>
      </c>
      <c r="S90" s="114">
        <v>1</v>
      </c>
      <c r="T90" s="113">
        <v>108.71</v>
      </c>
      <c r="U90" s="119"/>
      <c r="V90" s="117">
        <v>109</v>
      </c>
      <c r="W90" s="114">
        <v>1</v>
      </c>
      <c r="X90" s="113">
        <v>108.71</v>
      </c>
      <c r="Y90" s="119"/>
      <c r="Z90" s="118">
        <f>X90+Y90</f>
        <v>108.71</v>
      </c>
      <c r="AA90" s="9"/>
      <c r="AB90" s="1"/>
      <c r="AC90" s="1"/>
      <c r="AD90" s="16"/>
      <c r="AE90" s="35"/>
      <c r="AF90" s="37"/>
      <c r="AG90" s="37"/>
      <c r="AH90" s="37"/>
      <c r="AI90" s="26"/>
      <c r="AJ90" s="7"/>
      <c r="AK90" s="9"/>
    </row>
    <row r="91" spans="1:37" ht="12.75" customHeight="1">
      <c r="A91" s="184" t="s">
        <v>78</v>
      </c>
      <c r="B91" s="172" t="s">
        <v>79</v>
      </c>
      <c r="C91" s="45"/>
      <c r="D91" s="46"/>
      <c r="E91" s="112"/>
      <c r="F91" s="112"/>
      <c r="G91" s="120">
        <v>2</v>
      </c>
      <c r="H91" s="121">
        <v>1183</v>
      </c>
      <c r="I91" s="123">
        <v>303</v>
      </c>
      <c r="J91" s="121">
        <f t="shared" si="7"/>
        <v>1486</v>
      </c>
      <c r="K91" s="122">
        <v>2</v>
      </c>
      <c r="L91" s="121">
        <v>1183</v>
      </c>
      <c r="M91" s="123">
        <v>303</v>
      </c>
      <c r="N91" s="124">
        <v>1486</v>
      </c>
      <c r="O91" s="125">
        <v>2</v>
      </c>
      <c r="P91" s="121">
        <v>1183</v>
      </c>
      <c r="Q91" s="123">
        <v>303</v>
      </c>
      <c r="R91" s="121">
        <v>1486</v>
      </c>
      <c r="S91" s="122">
        <v>2</v>
      </c>
      <c r="T91" s="121">
        <v>1183</v>
      </c>
      <c r="U91" s="123">
        <v>303</v>
      </c>
      <c r="V91" s="126">
        <v>1486</v>
      </c>
      <c r="W91" s="122">
        <v>2</v>
      </c>
      <c r="X91" s="121">
        <v>1183</v>
      </c>
      <c r="Y91" s="123">
        <v>303</v>
      </c>
      <c r="Z91" s="127">
        <v>1486</v>
      </c>
      <c r="AA91" s="9"/>
      <c r="AB91" s="1"/>
      <c r="AC91" s="1"/>
      <c r="AD91" s="16"/>
      <c r="AE91" s="35"/>
      <c r="AF91" s="37"/>
      <c r="AG91" s="37"/>
      <c r="AH91" s="37"/>
      <c r="AI91" s="26"/>
      <c r="AJ91" s="7"/>
      <c r="AK91" s="9"/>
    </row>
    <row r="92" spans="1:37" ht="12.75" customHeight="1">
      <c r="A92" s="186"/>
      <c r="B92" s="179"/>
      <c r="C92" s="47" t="s">
        <v>156</v>
      </c>
      <c r="D92" s="46">
        <v>23581</v>
      </c>
      <c r="E92" s="112" t="s">
        <v>79</v>
      </c>
      <c r="F92" s="112" t="s">
        <v>80</v>
      </c>
      <c r="G92" s="45">
        <v>1</v>
      </c>
      <c r="H92" s="113">
        <v>997</v>
      </c>
      <c r="I92" s="113">
        <v>303</v>
      </c>
      <c r="J92" s="113">
        <f t="shared" si="7"/>
        <v>1300</v>
      </c>
      <c r="K92" s="114">
        <v>1</v>
      </c>
      <c r="L92" s="113">
        <v>997</v>
      </c>
      <c r="M92" s="113">
        <v>303</v>
      </c>
      <c r="N92" s="115">
        <f>L92+M92</f>
        <v>1300</v>
      </c>
      <c r="O92" s="116">
        <v>1</v>
      </c>
      <c r="P92" s="113">
        <v>997</v>
      </c>
      <c r="Q92" s="113">
        <v>303</v>
      </c>
      <c r="R92" s="113">
        <f>Q92+P92</f>
        <v>1300</v>
      </c>
      <c r="S92" s="114">
        <v>1</v>
      </c>
      <c r="T92" s="113">
        <v>997</v>
      </c>
      <c r="U92" s="113">
        <v>303</v>
      </c>
      <c r="V92" s="117">
        <f>U92+T92</f>
        <v>1300</v>
      </c>
      <c r="W92" s="114">
        <v>1</v>
      </c>
      <c r="X92" s="113">
        <v>997</v>
      </c>
      <c r="Y92" s="113">
        <v>303</v>
      </c>
      <c r="Z92" s="118">
        <f>X92+Y92</f>
        <v>1300</v>
      </c>
      <c r="AA92" s="9"/>
      <c r="AB92" s="1"/>
      <c r="AC92" s="1"/>
      <c r="AD92" s="16"/>
      <c r="AE92" s="35"/>
      <c r="AF92" s="37"/>
      <c r="AG92" s="37"/>
      <c r="AH92" s="37"/>
      <c r="AI92" s="26"/>
      <c r="AJ92" s="7"/>
      <c r="AK92" s="9"/>
    </row>
    <row r="93" spans="1:37" ht="12.75" customHeight="1">
      <c r="A93" s="185"/>
      <c r="B93" s="173"/>
      <c r="C93" s="45" t="s">
        <v>157</v>
      </c>
      <c r="D93" s="46">
        <v>40393</v>
      </c>
      <c r="E93" s="112" t="s">
        <v>79</v>
      </c>
      <c r="F93" s="112" t="s">
        <v>81</v>
      </c>
      <c r="G93" s="45">
        <v>1</v>
      </c>
      <c r="H93" s="113">
        <v>186</v>
      </c>
      <c r="I93" s="119"/>
      <c r="J93" s="113">
        <f t="shared" si="7"/>
        <v>186</v>
      </c>
      <c r="K93" s="114">
        <v>1</v>
      </c>
      <c r="L93" s="113">
        <v>186</v>
      </c>
      <c r="M93" s="119"/>
      <c r="N93" s="115">
        <f>L93+M93</f>
        <v>186</v>
      </c>
      <c r="O93" s="116">
        <v>1</v>
      </c>
      <c r="P93" s="113">
        <v>186</v>
      </c>
      <c r="Q93" s="119"/>
      <c r="R93" s="113">
        <f>Q93+P93</f>
        <v>186</v>
      </c>
      <c r="S93" s="114">
        <v>1</v>
      </c>
      <c r="T93" s="113">
        <v>186</v>
      </c>
      <c r="U93" s="119"/>
      <c r="V93" s="117">
        <f>U93+T93</f>
        <v>186</v>
      </c>
      <c r="W93" s="114">
        <v>1</v>
      </c>
      <c r="X93" s="113">
        <v>186</v>
      </c>
      <c r="Y93" s="119"/>
      <c r="Z93" s="118">
        <f>X93+Y93</f>
        <v>186</v>
      </c>
      <c r="AA93" s="9"/>
      <c r="AB93" s="1"/>
      <c r="AC93" s="1"/>
      <c r="AD93" s="16"/>
      <c r="AE93" s="35"/>
      <c r="AF93" s="37"/>
      <c r="AG93" s="37"/>
      <c r="AH93" s="37"/>
      <c r="AI93" s="26"/>
      <c r="AJ93" s="7"/>
      <c r="AK93" s="9"/>
    </row>
    <row r="94" spans="1:37" ht="12.75" customHeight="1">
      <c r="A94" s="184" t="s">
        <v>82</v>
      </c>
      <c r="B94" s="172" t="s">
        <v>83</v>
      </c>
      <c r="C94" s="45"/>
      <c r="D94" s="46"/>
      <c r="E94" s="112"/>
      <c r="F94" s="112"/>
      <c r="G94" s="120">
        <v>2</v>
      </c>
      <c r="H94" s="121">
        <v>11337</v>
      </c>
      <c r="I94" s="123">
        <v>9688</v>
      </c>
      <c r="J94" s="121">
        <f t="shared" si="7"/>
        <v>21025</v>
      </c>
      <c r="K94" s="122">
        <v>2</v>
      </c>
      <c r="L94" s="121">
        <v>11337</v>
      </c>
      <c r="M94" s="123">
        <v>9688</v>
      </c>
      <c r="N94" s="124">
        <f>L94+M94</f>
        <v>21025</v>
      </c>
      <c r="O94" s="125">
        <v>2</v>
      </c>
      <c r="P94" s="121">
        <v>11337</v>
      </c>
      <c r="Q94" s="123">
        <v>9688</v>
      </c>
      <c r="R94" s="121">
        <f>Q94+P94</f>
        <v>21025</v>
      </c>
      <c r="S94" s="122">
        <v>2</v>
      </c>
      <c r="T94" s="121">
        <v>11337</v>
      </c>
      <c r="U94" s="123">
        <v>9688</v>
      </c>
      <c r="V94" s="126">
        <v>21025</v>
      </c>
      <c r="W94" s="122">
        <v>2</v>
      </c>
      <c r="X94" s="121">
        <v>11337</v>
      </c>
      <c r="Y94" s="123">
        <v>9688</v>
      </c>
      <c r="Z94" s="127">
        <f>X94+Y94</f>
        <v>21025</v>
      </c>
      <c r="AA94" s="9"/>
      <c r="AB94" s="1"/>
      <c r="AC94" s="1"/>
      <c r="AD94" s="16"/>
      <c r="AE94" s="35"/>
      <c r="AF94" s="37"/>
      <c r="AG94" s="37"/>
      <c r="AH94" s="37"/>
      <c r="AI94" s="26"/>
      <c r="AJ94" s="7"/>
      <c r="AK94" s="9"/>
    </row>
    <row r="95" spans="1:37" ht="12.75" customHeight="1">
      <c r="A95" s="186"/>
      <c r="B95" s="179"/>
      <c r="C95" s="45" t="s">
        <v>158</v>
      </c>
      <c r="D95" s="46">
        <v>22509</v>
      </c>
      <c r="E95" s="112" t="s">
        <v>46</v>
      </c>
      <c r="F95" s="112" t="s">
        <v>84</v>
      </c>
      <c r="G95" s="45">
        <v>1</v>
      </c>
      <c r="H95" s="113">
        <v>2725.5</v>
      </c>
      <c r="I95" s="113">
        <v>1060</v>
      </c>
      <c r="J95" s="113">
        <f t="shared" si="7"/>
        <v>3785.5</v>
      </c>
      <c r="K95" s="114">
        <v>1</v>
      </c>
      <c r="L95" s="113">
        <v>2725.5</v>
      </c>
      <c r="M95" s="113">
        <v>1060</v>
      </c>
      <c r="N95" s="115">
        <f>L95+M95</f>
        <v>3785.5</v>
      </c>
      <c r="O95" s="116">
        <v>1</v>
      </c>
      <c r="P95" s="113">
        <v>2725.5</v>
      </c>
      <c r="Q95" s="113">
        <v>1060</v>
      </c>
      <c r="R95" s="113">
        <f>Q95+P95</f>
        <v>3785.5</v>
      </c>
      <c r="S95" s="114">
        <v>1</v>
      </c>
      <c r="T95" s="113">
        <v>2725.5</v>
      </c>
      <c r="U95" s="113">
        <v>1060</v>
      </c>
      <c r="V95" s="117">
        <f>U95+T95</f>
        <v>3785.5</v>
      </c>
      <c r="W95" s="114">
        <v>1</v>
      </c>
      <c r="X95" s="113">
        <v>2725.5</v>
      </c>
      <c r="Y95" s="113">
        <v>1060</v>
      </c>
      <c r="Z95" s="118">
        <f>X95+Y95</f>
        <v>3785.5</v>
      </c>
      <c r="AA95" s="9"/>
      <c r="AB95" s="1"/>
      <c r="AC95" s="1"/>
      <c r="AD95" s="16"/>
      <c r="AE95" s="35"/>
      <c r="AF95" s="37"/>
      <c r="AG95" s="37"/>
      <c r="AH95" s="37"/>
      <c r="AI95" s="26"/>
      <c r="AJ95" s="7"/>
      <c r="AK95" s="9"/>
    </row>
    <row r="96" spans="1:37" ht="12.75" customHeight="1">
      <c r="A96" s="185"/>
      <c r="B96" s="173"/>
      <c r="C96" s="47" t="s">
        <v>159</v>
      </c>
      <c r="D96" s="46">
        <v>25134</v>
      </c>
      <c r="E96" s="112" t="s">
        <v>46</v>
      </c>
      <c r="F96" s="112" t="s">
        <v>85</v>
      </c>
      <c r="G96" s="45">
        <v>1</v>
      </c>
      <c r="H96" s="113">
        <v>8611.5</v>
      </c>
      <c r="I96" s="113">
        <v>8628</v>
      </c>
      <c r="J96" s="113">
        <f t="shared" si="7"/>
        <v>17239.5</v>
      </c>
      <c r="K96" s="114">
        <v>1</v>
      </c>
      <c r="L96" s="113">
        <v>8611.5</v>
      </c>
      <c r="M96" s="113">
        <v>8628</v>
      </c>
      <c r="N96" s="115">
        <f>L96+M96</f>
        <v>17239.5</v>
      </c>
      <c r="O96" s="116">
        <v>1</v>
      </c>
      <c r="P96" s="113">
        <v>8611.5</v>
      </c>
      <c r="Q96" s="113">
        <v>8628</v>
      </c>
      <c r="R96" s="113">
        <f>Q96+P96</f>
        <v>17239.5</v>
      </c>
      <c r="S96" s="114">
        <v>1</v>
      </c>
      <c r="T96" s="113">
        <v>8611.5</v>
      </c>
      <c r="U96" s="113">
        <v>8628</v>
      </c>
      <c r="V96" s="117">
        <f>U96+T96</f>
        <v>17239.5</v>
      </c>
      <c r="W96" s="114">
        <v>1</v>
      </c>
      <c r="X96" s="113">
        <v>8611.5</v>
      </c>
      <c r="Y96" s="113">
        <v>8628</v>
      </c>
      <c r="Z96" s="118">
        <f>X96+Y96</f>
        <v>17239.5</v>
      </c>
      <c r="AA96" s="9"/>
      <c r="AB96" s="1"/>
      <c r="AC96" s="1"/>
      <c r="AD96" s="16"/>
      <c r="AE96" s="35"/>
      <c r="AF96" s="36"/>
      <c r="AG96" s="36"/>
      <c r="AH96" s="36"/>
      <c r="AI96" s="26"/>
      <c r="AJ96" s="7"/>
      <c r="AK96" s="9"/>
    </row>
    <row r="97" spans="1:37" ht="12.75" customHeight="1">
      <c r="A97" s="57" t="s">
        <v>227</v>
      </c>
      <c r="B97" s="55" t="s">
        <v>228</v>
      </c>
      <c r="C97" s="47"/>
      <c r="D97" s="46"/>
      <c r="E97" s="112"/>
      <c r="F97" s="112"/>
      <c r="G97" s="45"/>
      <c r="H97" s="113"/>
      <c r="I97" s="113"/>
      <c r="J97" s="113"/>
      <c r="K97" s="114"/>
      <c r="L97" s="113"/>
      <c r="M97" s="113"/>
      <c r="N97" s="115"/>
      <c r="O97" s="116"/>
      <c r="P97" s="113"/>
      <c r="Q97" s="113"/>
      <c r="R97" s="113"/>
      <c r="S97" s="114"/>
      <c r="T97" s="113"/>
      <c r="U97" s="113"/>
      <c r="V97" s="117"/>
      <c r="W97" s="114"/>
      <c r="X97" s="113"/>
      <c r="Y97" s="113"/>
      <c r="Z97" s="118"/>
      <c r="AA97" s="9"/>
      <c r="AB97" s="1"/>
      <c r="AC97" s="1"/>
      <c r="AD97" s="16"/>
      <c r="AE97" s="35"/>
      <c r="AF97" s="36"/>
      <c r="AG97" s="36"/>
      <c r="AH97" s="36"/>
      <c r="AI97" s="26"/>
      <c r="AJ97" s="7"/>
      <c r="AK97" s="9"/>
    </row>
    <row r="98" spans="1:37" ht="12.75" customHeight="1">
      <c r="A98" s="184" t="s">
        <v>86</v>
      </c>
      <c r="B98" s="172" t="s">
        <v>87</v>
      </c>
      <c r="C98" s="47"/>
      <c r="D98" s="46"/>
      <c r="E98" s="112"/>
      <c r="F98" s="112"/>
      <c r="G98" s="120">
        <v>2</v>
      </c>
      <c r="H98" s="121">
        <v>330.75</v>
      </c>
      <c r="I98" s="121"/>
      <c r="J98" s="121">
        <v>330.75</v>
      </c>
      <c r="K98" s="122">
        <v>2</v>
      </c>
      <c r="L98" s="121">
        <v>330.75</v>
      </c>
      <c r="M98" s="121"/>
      <c r="N98" s="124">
        <v>330.75</v>
      </c>
      <c r="O98" s="125">
        <v>2</v>
      </c>
      <c r="P98" s="121">
        <v>330.75</v>
      </c>
      <c r="Q98" s="121"/>
      <c r="R98" s="121">
        <v>330.75</v>
      </c>
      <c r="S98" s="122">
        <v>2</v>
      </c>
      <c r="T98" s="121">
        <v>330.75</v>
      </c>
      <c r="U98" s="121"/>
      <c r="V98" s="126">
        <v>330.75</v>
      </c>
      <c r="W98" s="122">
        <v>2</v>
      </c>
      <c r="X98" s="121">
        <v>330.75</v>
      </c>
      <c r="Y98" s="121"/>
      <c r="Z98" s="127">
        <v>330.75</v>
      </c>
      <c r="AA98" s="9"/>
      <c r="AB98" s="1"/>
      <c r="AC98" s="1"/>
      <c r="AD98" s="16"/>
      <c r="AE98" s="35"/>
      <c r="AF98" s="36"/>
      <c r="AG98" s="36"/>
      <c r="AH98" s="36"/>
      <c r="AI98" s="26"/>
      <c r="AJ98" s="7"/>
      <c r="AK98" s="9"/>
    </row>
    <row r="99" spans="1:37" ht="12.75" customHeight="1">
      <c r="A99" s="186"/>
      <c r="B99" s="179"/>
      <c r="C99" s="47" t="s">
        <v>160</v>
      </c>
      <c r="D99" s="46">
        <v>23629</v>
      </c>
      <c r="E99" s="112" t="s">
        <v>88</v>
      </c>
      <c r="F99" s="112" t="s">
        <v>89</v>
      </c>
      <c r="G99" s="45">
        <v>1</v>
      </c>
      <c r="H99" s="113">
        <v>314.75</v>
      </c>
      <c r="I99" s="119"/>
      <c r="J99" s="113">
        <f>H99+I99</f>
        <v>314.75</v>
      </c>
      <c r="K99" s="114">
        <v>1</v>
      </c>
      <c r="L99" s="113">
        <v>314.75</v>
      </c>
      <c r="M99" s="119"/>
      <c r="N99" s="115">
        <f>L99+M99</f>
        <v>314.75</v>
      </c>
      <c r="O99" s="116">
        <v>1</v>
      </c>
      <c r="P99" s="113">
        <v>314.75</v>
      </c>
      <c r="Q99" s="119"/>
      <c r="R99" s="113">
        <f>Q99+P99</f>
        <v>314.75</v>
      </c>
      <c r="S99" s="114">
        <v>1</v>
      </c>
      <c r="T99" s="113">
        <v>314.75</v>
      </c>
      <c r="U99" s="119"/>
      <c r="V99" s="117">
        <f>U99+T99</f>
        <v>314.75</v>
      </c>
      <c r="W99" s="114">
        <v>1</v>
      </c>
      <c r="X99" s="113">
        <v>314.75</v>
      </c>
      <c r="Y99" s="119"/>
      <c r="Z99" s="118">
        <f>X99+Y99</f>
        <v>314.75</v>
      </c>
      <c r="AA99" s="10"/>
      <c r="AD99" s="16"/>
      <c r="AE99" s="16"/>
      <c r="AF99" s="19"/>
      <c r="AG99" s="19"/>
      <c r="AH99" s="19"/>
      <c r="AI99" s="26"/>
      <c r="AJ99" s="8"/>
      <c r="AK99" s="10"/>
    </row>
    <row r="100" spans="1:37" ht="12.75" customHeight="1">
      <c r="A100" s="185"/>
      <c r="B100" s="173"/>
      <c r="C100" s="45" t="s">
        <v>161</v>
      </c>
      <c r="D100" s="46">
        <v>36045</v>
      </c>
      <c r="E100" s="112" t="s">
        <v>88</v>
      </c>
      <c r="F100" s="112" t="s">
        <v>90</v>
      </c>
      <c r="G100" s="45">
        <v>1</v>
      </c>
      <c r="H100" s="113">
        <v>16</v>
      </c>
      <c r="I100" s="119"/>
      <c r="J100" s="113">
        <f>H100+I100</f>
        <v>16</v>
      </c>
      <c r="K100" s="114">
        <v>1</v>
      </c>
      <c r="L100" s="113">
        <v>16</v>
      </c>
      <c r="M100" s="119"/>
      <c r="N100" s="115">
        <f>L100+M100</f>
        <v>16</v>
      </c>
      <c r="O100" s="116">
        <v>1</v>
      </c>
      <c r="P100" s="113">
        <v>16</v>
      </c>
      <c r="Q100" s="119"/>
      <c r="R100" s="113">
        <f>Q100+P100</f>
        <v>16</v>
      </c>
      <c r="S100" s="114">
        <v>1</v>
      </c>
      <c r="T100" s="113">
        <v>16</v>
      </c>
      <c r="U100" s="119"/>
      <c r="V100" s="117">
        <f>U100+T100</f>
        <v>16</v>
      </c>
      <c r="W100" s="114">
        <v>1</v>
      </c>
      <c r="X100" s="113">
        <v>16</v>
      </c>
      <c r="Y100" s="119"/>
      <c r="Z100" s="118">
        <f>X100+Y100</f>
        <v>16</v>
      </c>
      <c r="AA100" s="9"/>
      <c r="AB100" s="1"/>
      <c r="AC100" s="1"/>
      <c r="AD100" s="16"/>
      <c r="AE100" s="18"/>
      <c r="AF100" s="19"/>
      <c r="AG100" s="20"/>
      <c r="AH100" s="19"/>
      <c r="AI100" s="26"/>
      <c r="AJ100" s="7"/>
      <c r="AK100" s="9"/>
    </row>
    <row r="101" spans="1:37" ht="12.75" customHeight="1">
      <c r="A101" s="184" t="s">
        <v>91</v>
      </c>
      <c r="B101" s="172" t="s">
        <v>92</v>
      </c>
      <c r="C101" s="45"/>
      <c r="D101" s="46"/>
      <c r="E101" s="112"/>
      <c r="F101" s="112"/>
      <c r="G101" s="120">
        <v>1</v>
      </c>
      <c r="H101" s="121">
        <v>1944</v>
      </c>
      <c r="I101" s="123">
        <v>473</v>
      </c>
      <c r="J101" s="121">
        <f>H101+I101</f>
        <v>2417</v>
      </c>
      <c r="K101" s="122">
        <v>1</v>
      </c>
      <c r="L101" s="121">
        <v>1944</v>
      </c>
      <c r="M101" s="123">
        <v>473</v>
      </c>
      <c r="N101" s="124">
        <f>L101+M101</f>
        <v>2417</v>
      </c>
      <c r="O101" s="125">
        <v>1</v>
      </c>
      <c r="P101" s="121">
        <v>1944</v>
      </c>
      <c r="Q101" s="123">
        <v>473</v>
      </c>
      <c r="R101" s="121">
        <v>2417</v>
      </c>
      <c r="S101" s="122">
        <v>1</v>
      </c>
      <c r="T101" s="121">
        <v>1944</v>
      </c>
      <c r="U101" s="123">
        <v>473</v>
      </c>
      <c r="V101" s="126">
        <v>2417</v>
      </c>
      <c r="W101" s="122">
        <v>1</v>
      </c>
      <c r="X101" s="121">
        <v>1944</v>
      </c>
      <c r="Y101" s="123">
        <v>473</v>
      </c>
      <c r="Z101" s="127">
        <v>2417</v>
      </c>
      <c r="AA101" s="9"/>
      <c r="AB101" s="1"/>
      <c r="AC101" s="1"/>
      <c r="AD101" s="16"/>
      <c r="AE101" s="18"/>
      <c r="AF101" s="19"/>
      <c r="AG101" s="20"/>
      <c r="AH101" s="19"/>
      <c r="AI101" s="26"/>
      <c r="AJ101" s="7"/>
      <c r="AK101" s="9"/>
    </row>
    <row r="102" spans="1:37" ht="12.75" customHeight="1">
      <c r="A102" s="185"/>
      <c r="B102" s="173"/>
      <c r="C102" s="45" t="s">
        <v>163</v>
      </c>
      <c r="D102" s="46">
        <v>28612</v>
      </c>
      <c r="E102" s="112" t="s">
        <v>88</v>
      </c>
      <c r="F102" s="112" t="s">
        <v>93</v>
      </c>
      <c r="G102" s="45">
        <v>1</v>
      </c>
      <c r="H102" s="113">
        <v>1944</v>
      </c>
      <c r="I102" s="113">
        <v>473</v>
      </c>
      <c r="J102" s="113">
        <f>H102+I102</f>
        <v>2417</v>
      </c>
      <c r="K102" s="114">
        <v>1</v>
      </c>
      <c r="L102" s="113">
        <v>1944</v>
      </c>
      <c r="M102" s="113">
        <v>473</v>
      </c>
      <c r="N102" s="115">
        <f>L102+M102</f>
        <v>2417</v>
      </c>
      <c r="O102" s="116">
        <v>1</v>
      </c>
      <c r="P102" s="113">
        <v>1944</v>
      </c>
      <c r="Q102" s="113">
        <v>473</v>
      </c>
      <c r="R102" s="113">
        <f>Q102+P102</f>
        <v>2417</v>
      </c>
      <c r="S102" s="114">
        <v>1</v>
      </c>
      <c r="T102" s="113">
        <v>1944</v>
      </c>
      <c r="U102" s="113">
        <v>473</v>
      </c>
      <c r="V102" s="117">
        <f>U102+T102</f>
        <v>2417</v>
      </c>
      <c r="W102" s="114">
        <v>1</v>
      </c>
      <c r="X102" s="113">
        <v>1944</v>
      </c>
      <c r="Y102" s="113">
        <v>473</v>
      </c>
      <c r="Z102" s="118">
        <f>X102+Y102</f>
        <v>2417</v>
      </c>
      <c r="AA102" s="9"/>
      <c r="AB102" s="1"/>
      <c r="AC102" s="1"/>
      <c r="AD102" s="16"/>
      <c r="AE102" s="18"/>
      <c r="AF102" s="31"/>
      <c r="AG102" s="31"/>
      <c r="AH102" s="31"/>
      <c r="AI102" s="26"/>
      <c r="AJ102" s="7"/>
      <c r="AK102" s="9"/>
    </row>
    <row r="103" spans="1:37" ht="12.75" customHeight="1">
      <c r="A103" s="57" t="s">
        <v>229</v>
      </c>
      <c r="B103" s="55" t="s">
        <v>230</v>
      </c>
      <c r="C103" s="45"/>
      <c r="D103" s="46"/>
      <c r="E103" s="112"/>
      <c r="F103" s="112"/>
      <c r="G103" s="45"/>
      <c r="H103" s="113"/>
      <c r="I103" s="113"/>
      <c r="J103" s="113"/>
      <c r="K103" s="114"/>
      <c r="L103" s="113"/>
      <c r="M103" s="113"/>
      <c r="N103" s="115"/>
      <c r="O103" s="116"/>
      <c r="P103" s="113"/>
      <c r="Q103" s="113"/>
      <c r="R103" s="113"/>
      <c r="S103" s="114"/>
      <c r="T103" s="113"/>
      <c r="U103" s="113"/>
      <c r="V103" s="117"/>
      <c r="W103" s="114"/>
      <c r="X103" s="113"/>
      <c r="Y103" s="113"/>
      <c r="Z103" s="118"/>
      <c r="AA103" s="9"/>
      <c r="AB103" s="1"/>
      <c r="AC103" s="1"/>
      <c r="AD103" s="16"/>
      <c r="AE103" s="18"/>
      <c r="AF103" s="31"/>
      <c r="AG103" s="31"/>
      <c r="AH103" s="31"/>
      <c r="AI103" s="26"/>
      <c r="AJ103" s="7"/>
      <c r="AK103" s="9"/>
    </row>
    <row r="104" spans="1:37" ht="12.75" customHeight="1">
      <c r="A104" s="170" t="s">
        <v>94</v>
      </c>
      <c r="B104" s="172" t="s">
        <v>88</v>
      </c>
      <c r="C104" s="45"/>
      <c r="D104" s="46"/>
      <c r="E104" s="112"/>
      <c r="F104" s="112"/>
      <c r="G104" s="120">
        <v>2</v>
      </c>
      <c r="H104" s="124">
        <v>1556.36</v>
      </c>
      <c r="I104" s="124">
        <v>658.4</v>
      </c>
      <c r="J104" s="124">
        <v>2214.76</v>
      </c>
      <c r="K104" s="122">
        <v>2</v>
      </c>
      <c r="L104" s="121">
        <v>1556.36</v>
      </c>
      <c r="M104" s="121">
        <v>658.4</v>
      </c>
      <c r="N104" s="124">
        <v>2214.76</v>
      </c>
      <c r="O104" s="125">
        <v>2</v>
      </c>
      <c r="P104" s="121">
        <v>1556.36</v>
      </c>
      <c r="Q104" s="121">
        <v>658.4</v>
      </c>
      <c r="R104" s="121">
        <v>2214.76</v>
      </c>
      <c r="S104" s="122">
        <v>2</v>
      </c>
      <c r="T104" s="121">
        <v>1556.36</v>
      </c>
      <c r="U104" s="121">
        <v>658.4</v>
      </c>
      <c r="V104" s="126">
        <v>2214.76</v>
      </c>
      <c r="W104" s="122">
        <v>2</v>
      </c>
      <c r="X104" s="121">
        <v>1556.36</v>
      </c>
      <c r="Y104" s="121">
        <v>658.4</v>
      </c>
      <c r="Z104" s="127">
        <v>2214.76</v>
      </c>
      <c r="AA104" s="9"/>
      <c r="AB104" s="1"/>
      <c r="AC104" s="1"/>
      <c r="AD104" s="16"/>
      <c r="AE104" s="18"/>
      <c r="AF104" s="31"/>
      <c r="AG104" s="31"/>
      <c r="AH104" s="31"/>
      <c r="AI104" s="26"/>
      <c r="AJ104" s="7"/>
      <c r="AK104" s="9"/>
    </row>
    <row r="105" spans="1:37" ht="12.75" customHeight="1">
      <c r="A105" s="178"/>
      <c r="B105" s="179"/>
      <c r="C105" s="45" t="s">
        <v>164</v>
      </c>
      <c r="D105" s="46">
        <v>26529</v>
      </c>
      <c r="E105" s="112" t="s">
        <v>88</v>
      </c>
      <c r="F105" s="112" t="s">
        <v>95</v>
      </c>
      <c r="G105" s="45">
        <v>1</v>
      </c>
      <c r="H105" s="113">
        <v>752.36</v>
      </c>
      <c r="I105" s="113">
        <v>141.4</v>
      </c>
      <c r="J105" s="113">
        <v>893.76</v>
      </c>
      <c r="K105" s="114">
        <v>1</v>
      </c>
      <c r="L105" s="113">
        <v>752.36</v>
      </c>
      <c r="M105" s="113">
        <v>141.4</v>
      </c>
      <c r="N105" s="115">
        <v>893.76</v>
      </c>
      <c r="O105" s="116">
        <v>1</v>
      </c>
      <c r="P105" s="113">
        <v>752.36</v>
      </c>
      <c r="Q105" s="113">
        <v>141.4</v>
      </c>
      <c r="R105" s="113">
        <v>893</v>
      </c>
      <c r="S105" s="114">
        <v>1</v>
      </c>
      <c r="T105" s="113">
        <v>752.36</v>
      </c>
      <c r="U105" s="113">
        <v>141.4</v>
      </c>
      <c r="V105" s="117">
        <f>U105+T105</f>
        <v>893.76</v>
      </c>
      <c r="W105" s="114">
        <v>1</v>
      </c>
      <c r="X105" s="113">
        <v>752.36</v>
      </c>
      <c r="Y105" s="113">
        <v>141.4</v>
      </c>
      <c r="Z105" s="118">
        <v>893.76</v>
      </c>
      <c r="AA105" s="10"/>
      <c r="AD105" s="16"/>
      <c r="AE105" s="16"/>
      <c r="AF105" s="19"/>
      <c r="AG105" s="20"/>
      <c r="AH105" s="19"/>
      <c r="AI105" s="26"/>
      <c r="AJ105" s="8"/>
      <c r="AK105" s="10"/>
    </row>
    <row r="106" spans="1:37" ht="12.75" customHeight="1">
      <c r="A106" s="171"/>
      <c r="B106" s="173"/>
      <c r="C106" s="45" t="s">
        <v>165</v>
      </c>
      <c r="D106" s="46">
        <v>35676</v>
      </c>
      <c r="E106" s="112" t="s">
        <v>88</v>
      </c>
      <c r="F106" s="112" t="s">
        <v>96</v>
      </c>
      <c r="G106" s="45">
        <v>1</v>
      </c>
      <c r="H106" s="113">
        <v>804</v>
      </c>
      <c r="I106" s="113">
        <v>517</v>
      </c>
      <c r="J106" s="113">
        <f>H106+I106</f>
        <v>1321</v>
      </c>
      <c r="K106" s="114">
        <v>1</v>
      </c>
      <c r="L106" s="113">
        <v>804</v>
      </c>
      <c r="M106" s="113">
        <v>517</v>
      </c>
      <c r="N106" s="115">
        <f>L106+M106</f>
        <v>1321</v>
      </c>
      <c r="O106" s="116">
        <v>1</v>
      </c>
      <c r="P106" s="113">
        <v>804</v>
      </c>
      <c r="Q106" s="113">
        <v>517</v>
      </c>
      <c r="R106" s="113">
        <f>Q106+P106</f>
        <v>1321</v>
      </c>
      <c r="S106" s="114">
        <v>1</v>
      </c>
      <c r="T106" s="113">
        <v>804</v>
      </c>
      <c r="U106" s="113">
        <v>517</v>
      </c>
      <c r="V106" s="117">
        <f>U106+T106</f>
        <v>1321</v>
      </c>
      <c r="W106" s="114">
        <v>1</v>
      </c>
      <c r="X106" s="113">
        <v>804</v>
      </c>
      <c r="Y106" s="113">
        <v>517</v>
      </c>
      <c r="Z106" s="118">
        <f>X106+Y106</f>
        <v>1321</v>
      </c>
      <c r="AA106" s="9"/>
      <c r="AB106" s="1"/>
      <c r="AC106" s="1"/>
      <c r="AD106" s="16"/>
      <c r="AE106" s="16"/>
      <c r="AF106" s="19"/>
      <c r="AG106" s="20"/>
      <c r="AH106" s="19"/>
      <c r="AI106" s="26"/>
      <c r="AJ106" s="7"/>
      <c r="AK106" s="9"/>
    </row>
    <row r="107" spans="1:37" ht="12.75" customHeight="1">
      <c r="A107" s="61" t="s">
        <v>231</v>
      </c>
      <c r="B107" s="62" t="s">
        <v>237</v>
      </c>
      <c r="C107" s="45"/>
      <c r="D107" s="46"/>
      <c r="E107" s="112"/>
      <c r="F107" s="112"/>
      <c r="G107" s="45"/>
      <c r="H107" s="113"/>
      <c r="I107" s="113"/>
      <c r="J107" s="113"/>
      <c r="K107" s="114"/>
      <c r="L107" s="113"/>
      <c r="M107" s="113"/>
      <c r="N107" s="115"/>
      <c r="O107" s="116"/>
      <c r="P107" s="113"/>
      <c r="Q107" s="113"/>
      <c r="R107" s="113"/>
      <c r="S107" s="114"/>
      <c r="T107" s="113"/>
      <c r="U107" s="113"/>
      <c r="V107" s="117"/>
      <c r="W107" s="114"/>
      <c r="X107" s="113"/>
      <c r="Y107" s="113"/>
      <c r="Z107" s="118"/>
      <c r="AA107" s="9"/>
      <c r="AB107" s="1"/>
      <c r="AC107" s="1"/>
      <c r="AD107" s="16"/>
      <c r="AE107" s="16"/>
      <c r="AF107" s="19"/>
      <c r="AG107" s="20"/>
      <c r="AH107" s="19"/>
      <c r="AI107" s="26"/>
      <c r="AJ107" s="7"/>
      <c r="AK107" s="9"/>
    </row>
    <row r="108" spans="1:37" ht="12.75" customHeight="1">
      <c r="A108" s="61" t="s">
        <v>232</v>
      </c>
      <c r="B108" s="62" t="s">
        <v>238</v>
      </c>
      <c r="C108" s="45"/>
      <c r="D108" s="46"/>
      <c r="E108" s="112"/>
      <c r="F108" s="112"/>
      <c r="G108" s="45"/>
      <c r="H108" s="113"/>
      <c r="I108" s="113"/>
      <c r="J108" s="113"/>
      <c r="K108" s="114"/>
      <c r="L108" s="113"/>
      <c r="M108" s="113"/>
      <c r="N108" s="115"/>
      <c r="O108" s="116"/>
      <c r="P108" s="113"/>
      <c r="Q108" s="113"/>
      <c r="R108" s="113"/>
      <c r="S108" s="114"/>
      <c r="T108" s="113"/>
      <c r="U108" s="113"/>
      <c r="V108" s="117"/>
      <c r="W108" s="114"/>
      <c r="X108" s="113"/>
      <c r="Y108" s="113"/>
      <c r="Z108" s="118"/>
      <c r="AA108" s="9"/>
      <c r="AB108" s="1"/>
      <c r="AC108" s="1"/>
      <c r="AD108" s="16"/>
      <c r="AE108" s="16"/>
      <c r="AF108" s="19"/>
      <c r="AG108" s="20"/>
      <c r="AH108" s="19"/>
      <c r="AI108" s="26"/>
      <c r="AJ108" s="7"/>
      <c r="AK108" s="9"/>
    </row>
    <row r="109" spans="1:37" ht="12.75" customHeight="1">
      <c r="A109" s="61" t="s">
        <v>233</v>
      </c>
      <c r="B109" s="62" t="s">
        <v>239</v>
      </c>
      <c r="C109" s="45"/>
      <c r="D109" s="46"/>
      <c r="E109" s="112"/>
      <c r="F109" s="112"/>
      <c r="G109" s="45"/>
      <c r="H109" s="113"/>
      <c r="I109" s="113"/>
      <c r="J109" s="113"/>
      <c r="K109" s="114"/>
      <c r="L109" s="113"/>
      <c r="M109" s="113"/>
      <c r="N109" s="115"/>
      <c r="O109" s="116"/>
      <c r="P109" s="113"/>
      <c r="Q109" s="113"/>
      <c r="R109" s="113"/>
      <c r="S109" s="114"/>
      <c r="T109" s="113"/>
      <c r="U109" s="113"/>
      <c r="V109" s="117"/>
      <c r="W109" s="114"/>
      <c r="X109" s="113"/>
      <c r="Y109" s="113"/>
      <c r="Z109" s="118"/>
      <c r="AA109" s="9"/>
      <c r="AB109" s="1"/>
      <c r="AC109" s="1"/>
      <c r="AD109" s="16"/>
      <c r="AE109" s="16"/>
      <c r="AF109" s="19"/>
      <c r="AG109" s="20"/>
      <c r="AH109" s="19"/>
      <c r="AI109" s="26"/>
      <c r="AJ109" s="7"/>
      <c r="AK109" s="9"/>
    </row>
    <row r="110" spans="1:37" ht="12.75" customHeight="1">
      <c r="A110" s="61" t="s">
        <v>234</v>
      </c>
      <c r="B110" s="62" t="s">
        <v>240</v>
      </c>
      <c r="C110" s="45"/>
      <c r="D110" s="46"/>
      <c r="E110" s="112"/>
      <c r="F110" s="112"/>
      <c r="G110" s="45"/>
      <c r="H110" s="113"/>
      <c r="I110" s="113"/>
      <c r="J110" s="113"/>
      <c r="K110" s="114"/>
      <c r="L110" s="113"/>
      <c r="M110" s="113"/>
      <c r="N110" s="115"/>
      <c r="O110" s="116"/>
      <c r="P110" s="113"/>
      <c r="Q110" s="113"/>
      <c r="R110" s="113"/>
      <c r="S110" s="114"/>
      <c r="T110" s="113"/>
      <c r="U110" s="113"/>
      <c r="V110" s="117"/>
      <c r="W110" s="114"/>
      <c r="X110" s="113"/>
      <c r="Y110" s="113"/>
      <c r="Z110" s="118"/>
      <c r="AA110" s="9"/>
      <c r="AB110" s="1"/>
      <c r="AC110" s="1"/>
      <c r="AD110" s="16"/>
      <c r="AE110" s="16"/>
      <c r="AF110" s="19"/>
      <c r="AG110" s="20"/>
      <c r="AH110" s="19"/>
      <c r="AI110" s="26"/>
      <c r="AJ110" s="7"/>
      <c r="AK110" s="9"/>
    </row>
    <row r="111" spans="1:37" ht="12.75" customHeight="1">
      <c r="A111" s="61" t="s">
        <v>235</v>
      </c>
      <c r="B111" s="62" t="s">
        <v>241</v>
      </c>
      <c r="C111" s="45"/>
      <c r="D111" s="46"/>
      <c r="E111" s="112"/>
      <c r="F111" s="112"/>
      <c r="G111" s="45"/>
      <c r="H111" s="113"/>
      <c r="I111" s="113"/>
      <c r="J111" s="113"/>
      <c r="K111" s="114"/>
      <c r="L111" s="113"/>
      <c r="M111" s="113"/>
      <c r="N111" s="115"/>
      <c r="O111" s="116"/>
      <c r="P111" s="113"/>
      <c r="Q111" s="113"/>
      <c r="R111" s="113"/>
      <c r="S111" s="114"/>
      <c r="T111" s="113"/>
      <c r="U111" s="113"/>
      <c r="V111" s="117"/>
      <c r="W111" s="114"/>
      <c r="X111" s="113"/>
      <c r="Y111" s="113"/>
      <c r="Z111" s="118"/>
      <c r="AA111" s="9"/>
      <c r="AB111" s="1"/>
      <c r="AC111" s="1"/>
      <c r="AD111" s="16"/>
      <c r="AE111" s="16"/>
      <c r="AF111" s="19"/>
      <c r="AG111" s="20"/>
      <c r="AH111" s="19"/>
      <c r="AI111" s="26"/>
      <c r="AJ111" s="7"/>
      <c r="AK111" s="9"/>
    </row>
    <row r="112" spans="1:37" ht="12.75" customHeight="1">
      <c r="A112" s="61" t="s">
        <v>236</v>
      </c>
      <c r="B112" s="62" t="s">
        <v>242</v>
      </c>
      <c r="C112" s="45"/>
      <c r="D112" s="46"/>
      <c r="E112" s="112"/>
      <c r="F112" s="112"/>
      <c r="G112" s="45"/>
      <c r="H112" s="113"/>
      <c r="I112" s="113"/>
      <c r="J112" s="113"/>
      <c r="K112" s="114"/>
      <c r="L112" s="113"/>
      <c r="M112" s="113"/>
      <c r="N112" s="115"/>
      <c r="O112" s="116"/>
      <c r="P112" s="113"/>
      <c r="Q112" s="113"/>
      <c r="R112" s="113"/>
      <c r="S112" s="114"/>
      <c r="T112" s="113"/>
      <c r="U112" s="113"/>
      <c r="V112" s="117"/>
      <c r="W112" s="114"/>
      <c r="X112" s="113"/>
      <c r="Y112" s="113"/>
      <c r="Z112" s="118"/>
      <c r="AA112" s="9"/>
      <c r="AB112" s="1"/>
      <c r="AC112" s="1"/>
      <c r="AD112" s="16"/>
      <c r="AE112" s="16"/>
      <c r="AF112" s="19"/>
      <c r="AG112" s="20"/>
      <c r="AH112" s="19"/>
      <c r="AI112" s="26"/>
      <c r="AJ112" s="7"/>
      <c r="AK112" s="9"/>
    </row>
    <row r="113" spans="1:37" ht="12.75" customHeight="1">
      <c r="A113" s="170" t="s">
        <v>97</v>
      </c>
      <c r="B113" s="172" t="s">
        <v>98</v>
      </c>
      <c r="C113" s="45"/>
      <c r="D113" s="46"/>
      <c r="E113" s="112"/>
      <c r="F113" s="112"/>
      <c r="G113" s="120">
        <v>1</v>
      </c>
      <c r="H113" s="121">
        <v>17930.5</v>
      </c>
      <c r="I113" s="121">
        <v>31433.5</v>
      </c>
      <c r="J113" s="121">
        <f>H113+I113</f>
        <v>49364</v>
      </c>
      <c r="K113" s="122">
        <v>1</v>
      </c>
      <c r="L113" s="121">
        <v>17930.5</v>
      </c>
      <c r="M113" s="121">
        <v>31433.5</v>
      </c>
      <c r="N113" s="124">
        <v>49364</v>
      </c>
      <c r="O113" s="125">
        <v>1</v>
      </c>
      <c r="P113" s="121">
        <v>17930.5</v>
      </c>
      <c r="Q113" s="121">
        <v>31335.5</v>
      </c>
      <c r="R113" s="121">
        <v>49266</v>
      </c>
      <c r="S113" s="122">
        <v>1</v>
      </c>
      <c r="T113" s="121">
        <v>17930.5</v>
      </c>
      <c r="U113" s="121">
        <v>31335.5</v>
      </c>
      <c r="V113" s="126">
        <v>49266</v>
      </c>
      <c r="W113" s="122">
        <v>1</v>
      </c>
      <c r="X113" s="121">
        <v>17930.5</v>
      </c>
      <c r="Y113" s="121">
        <v>31335.5</v>
      </c>
      <c r="Z113" s="127">
        <v>49266</v>
      </c>
      <c r="AA113" s="9"/>
      <c r="AB113" s="1"/>
      <c r="AC113" s="1"/>
      <c r="AD113" s="16"/>
      <c r="AE113" s="16"/>
      <c r="AF113" s="19"/>
      <c r="AG113" s="20"/>
      <c r="AH113" s="19"/>
      <c r="AI113" s="26"/>
      <c r="AJ113" s="7"/>
      <c r="AK113" s="9"/>
    </row>
    <row r="114" spans="1:37" ht="12.75" customHeight="1">
      <c r="A114" s="171"/>
      <c r="B114" s="173"/>
      <c r="C114" s="45" t="s">
        <v>166</v>
      </c>
      <c r="D114" s="46">
        <v>25775</v>
      </c>
      <c r="E114" s="112" t="s">
        <v>98</v>
      </c>
      <c r="F114" s="112" t="s">
        <v>99</v>
      </c>
      <c r="G114" s="45">
        <v>1</v>
      </c>
      <c r="H114" s="113">
        <v>17930.5</v>
      </c>
      <c r="I114" s="113">
        <v>31433.5</v>
      </c>
      <c r="J114" s="113">
        <f>H114+I114</f>
        <v>49364</v>
      </c>
      <c r="K114" s="114">
        <v>1</v>
      </c>
      <c r="L114" s="113">
        <v>17930.5</v>
      </c>
      <c r="M114" s="113">
        <v>31433.5</v>
      </c>
      <c r="N114" s="115">
        <f>L114+M114</f>
        <v>49364</v>
      </c>
      <c r="O114" s="116">
        <v>1</v>
      </c>
      <c r="P114" s="113">
        <v>17930.5</v>
      </c>
      <c r="Q114" s="113">
        <v>31335.5</v>
      </c>
      <c r="R114" s="113">
        <f>Q114+P114</f>
        <v>49266</v>
      </c>
      <c r="S114" s="114">
        <v>1</v>
      </c>
      <c r="T114" s="113">
        <v>17930.5</v>
      </c>
      <c r="U114" s="113">
        <v>31335.5</v>
      </c>
      <c r="V114" s="117">
        <f>U114+T114</f>
        <v>49266</v>
      </c>
      <c r="W114" s="114">
        <v>1</v>
      </c>
      <c r="X114" s="113">
        <v>17930.5</v>
      </c>
      <c r="Y114" s="113">
        <v>31335.5</v>
      </c>
      <c r="Z114" s="118">
        <f>X114+Y114</f>
        <v>49266</v>
      </c>
      <c r="AA114" s="9"/>
      <c r="AB114" s="1"/>
      <c r="AC114" s="1"/>
      <c r="AD114" s="16"/>
      <c r="AE114" s="16"/>
      <c r="AF114" s="19"/>
      <c r="AG114" s="20"/>
      <c r="AH114" s="19"/>
      <c r="AI114" s="26"/>
      <c r="AJ114" s="7"/>
      <c r="AK114" s="9"/>
    </row>
    <row r="115" spans="1:37" ht="12.75" customHeight="1">
      <c r="A115" s="61" t="s">
        <v>243</v>
      </c>
      <c r="B115" s="62" t="s">
        <v>244</v>
      </c>
      <c r="C115" s="45"/>
      <c r="D115" s="46"/>
      <c r="E115" s="112"/>
      <c r="F115" s="112"/>
      <c r="G115" s="45"/>
      <c r="H115" s="113"/>
      <c r="I115" s="113"/>
      <c r="J115" s="113"/>
      <c r="K115" s="114"/>
      <c r="L115" s="113"/>
      <c r="M115" s="113"/>
      <c r="N115" s="115"/>
      <c r="O115" s="116"/>
      <c r="P115" s="113"/>
      <c r="Q115" s="113"/>
      <c r="R115" s="113"/>
      <c r="S115" s="114"/>
      <c r="T115" s="113"/>
      <c r="U115" s="113"/>
      <c r="V115" s="117"/>
      <c r="W115" s="114"/>
      <c r="X115" s="113"/>
      <c r="Y115" s="113"/>
      <c r="Z115" s="118"/>
      <c r="AA115" s="9"/>
      <c r="AB115" s="1"/>
      <c r="AC115" s="1"/>
      <c r="AD115" s="16"/>
      <c r="AE115" s="16"/>
      <c r="AF115" s="19"/>
      <c r="AG115" s="20"/>
      <c r="AH115" s="19"/>
      <c r="AI115" s="26"/>
      <c r="AJ115" s="7"/>
      <c r="AK115" s="9"/>
    </row>
    <row r="116" spans="1:37" ht="12.75" customHeight="1">
      <c r="A116" s="61" t="s">
        <v>245</v>
      </c>
      <c r="B116" s="62" t="s">
        <v>246</v>
      </c>
      <c r="C116" s="45"/>
      <c r="D116" s="46"/>
      <c r="E116" s="112"/>
      <c r="F116" s="112"/>
      <c r="G116" s="45"/>
      <c r="H116" s="113"/>
      <c r="I116" s="113"/>
      <c r="J116" s="113"/>
      <c r="K116" s="114"/>
      <c r="L116" s="113"/>
      <c r="M116" s="113"/>
      <c r="N116" s="115"/>
      <c r="O116" s="116"/>
      <c r="P116" s="113"/>
      <c r="Q116" s="113"/>
      <c r="R116" s="113"/>
      <c r="S116" s="114"/>
      <c r="T116" s="113"/>
      <c r="U116" s="113"/>
      <c r="V116" s="117"/>
      <c r="W116" s="114"/>
      <c r="X116" s="113"/>
      <c r="Y116" s="113"/>
      <c r="Z116" s="118"/>
      <c r="AA116" s="9"/>
      <c r="AB116" s="1"/>
      <c r="AC116" s="1"/>
      <c r="AD116" s="16"/>
      <c r="AE116" s="16"/>
      <c r="AF116" s="19"/>
      <c r="AG116" s="20"/>
      <c r="AH116" s="19"/>
      <c r="AI116" s="26"/>
      <c r="AJ116" s="7"/>
      <c r="AK116" s="9"/>
    </row>
    <row r="117" spans="1:37" ht="12.75" customHeight="1">
      <c r="A117" s="61" t="s">
        <v>247</v>
      </c>
      <c r="B117" s="62" t="s">
        <v>248</v>
      </c>
      <c r="C117" s="45"/>
      <c r="D117" s="46"/>
      <c r="E117" s="112"/>
      <c r="F117" s="112"/>
      <c r="G117" s="45"/>
      <c r="H117" s="113"/>
      <c r="I117" s="113"/>
      <c r="J117" s="113"/>
      <c r="K117" s="114"/>
      <c r="L117" s="113"/>
      <c r="M117" s="113"/>
      <c r="N117" s="115"/>
      <c r="O117" s="116"/>
      <c r="P117" s="113"/>
      <c r="Q117" s="113"/>
      <c r="R117" s="113"/>
      <c r="S117" s="114"/>
      <c r="T117" s="113"/>
      <c r="U117" s="113"/>
      <c r="V117" s="117"/>
      <c r="W117" s="114"/>
      <c r="X117" s="113"/>
      <c r="Y117" s="113"/>
      <c r="Z117" s="118"/>
      <c r="AA117" s="9"/>
      <c r="AB117" s="1"/>
      <c r="AC117" s="1"/>
      <c r="AD117" s="16"/>
      <c r="AE117" s="16"/>
      <c r="AF117" s="19"/>
      <c r="AG117" s="20"/>
      <c r="AH117" s="19"/>
      <c r="AI117" s="26"/>
      <c r="AJ117" s="7"/>
      <c r="AK117" s="9"/>
    </row>
    <row r="118" spans="1:37" ht="12.75" customHeight="1">
      <c r="A118" s="61" t="s">
        <v>249</v>
      </c>
      <c r="B118" s="62" t="s">
        <v>252</v>
      </c>
      <c r="C118" s="45"/>
      <c r="D118" s="46"/>
      <c r="E118" s="112"/>
      <c r="F118" s="112"/>
      <c r="G118" s="45"/>
      <c r="H118" s="113"/>
      <c r="I118" s="113"/>
      <c r="J118" s="113"/>
      <c r="K118" s="114"/>
      <c r="L118" s="113"/>
      <c r="M118" s="113"/>
      <c r="N118" s="115"/>
      <c r="O118" s="116"/>
      <c r="P118" s="113"/>
      <c r="Q118" s="113"/>
      <c r="R118" s="113"/>
      <c r="S118" s="114"/>
      <c r="T118" s="113"/>
      <c r="U118" s="113"/>
      <c r="V118" s="117"/>
      <c r="W118" s="114"/>
      <c r="X118" s="113"/>
      <c r="Y118" s="113"/>
      <c r="Z118" s="118"/>
      <c r="AA118" s="9"/>
      <c r="AB118" s="1"/>
      <c r="AC118" s="1"/>
      <c r="AD118" s="16"/>
      <c r="AE118" s="16"/>
      <c r="AF118" s="19"/>
      <c r="AG118" s="20"/>
      <c r="AH118" s="19"/>
      <c r="AI118" s="26"/>
      <c r="AJ118" s="7"/>
      <c r="AK118" s="9"/>
    </row>
    <row r="119" spans="1:37" ht="12.75" customHeight="1">
      <c r="A119" s="61" t="s">
        <v>250</v>
      </c>
      <c r="B119" s="62" t="s">
        <v>253</v>
      </c>
      <c r="C119" s="45"/>
      <c r="D119" s="46"/>
      <c r="E119" s="112"/>
      <c r="F119" s="112"/>
      <c r="G119" s="45"/>
      <c r="H119" s="113"/>
      <c r="I119" s="113"/>
      <c r="J119" s="113"/>
      <c r="K119" s="114"/>
      <c r="L119" s="113"/>
      <c r="M119" s="113"/>
      <c r="N119" s="115"/>
      <c r="O119" s="116"/>
      <c r="P119" s="113"/>
      <c r="Q119" s="113"/>
      <c r="R119" s="113"/>
      <c r="S119" s="114"/>
      <c r="T119" s="113"/>
      <c r="U119" s="113"/>
      <c r="V119" s="117"/>
      <c r="W119" s="114"/>
      <c r="X119" s="113"/>
      <c r="Y119" s="113"/>
      <c r="Z119" s="118"/>
      <c r="AA119" s="9"/>
      <c r="AB119" s="1"/>
      <c r="AC119" s="1"/>
      <c r="AD119" s="16"/>
      <c r="AE119" s="16"/>
      <c r="AF119" s="19"/>
      <c r="AG119" s="20"/>
      <c r="AH119" s="19"/>
      <c r="AI119" s="26"/>
      <c r="AJ119" s="7"/>
      <c r="AK119" s="9"/>
    </row>
    <row r="120" spans="1:37" ht="12.75" customHeight="1">
      <c r="A120" s="61" t="s">
        <v>251</v>
      </c>
      <c r="B120" s="62" t="s">
        <v>254</v>
      </c>
      <c r="C120" s="45"/>
      <c r="D120" s="46"/>
      <c r="E120" s="112"/>
      <c r="F120" s="112"/>
      <c r="G120" s="45"/>
      <c r="H120" s="113"/>
      <c r="I120" s="113"/>
      <c r="J120" s="113"/>
      <c r="K120" s="114"/>
      <c r="L120" s="113"/>
      <c r="M120" s="113"/>
      <c r="N120" s="115"/>
      <c r="O120" s="116"/>
      <c r="P120" s="113"/>
      <c r="Q120" s="113"/>
      <c r="R120" s="113"/>
      <c r="S120" s="114"/>
      <c r="T120" s="113"/>
      <c r="U120" s="113"/>
      <c r="V120" s="117"/>
      <c r="W120" s="114"/>
      <c r="X120" s="113"/>
      <c r="Y120" s="113"/>
      <c r="Z120" s="118"/>
      <c r="AA120" s="9"/>
      <c r="AB120" s="1"/>
      <c r="AC120" s="1"/>
      <c r="AD120" s="16"/>
      <c r="AE120" s="16"/>
      <c r="AF120" s="19"/>
      <c r="AG120" s="20"/>
      <c r="AH120" s="19"/>
      <c r="AI120" s="26"/>
      <c r="AJ120" s="7"/>
      <c r="AK120" s="9"/>
    </row>
    <row r="121" spans="1:37" ht="12.75" customHeight="1">
      <c r="A121" s="170" t="s">
        <v>100</v>
      </c>
      <c r="B121" s="172" t="s">
        <v>101</v>
      </c>
      <c r="C121" s="45"/>
      <c r="D121" s="46"/>
      <c r="E121" s="112"/>
      <c r="F121" s="112"/>
      <c r="G121" s="45"/>
      <c r="H121" s="113"/>
      <c r="I121" s="113"/>
      <c r="J121" s="113"/>
      <c r="K121" s="122">
        <v>1</v>
      </c>
      <c r="L121" s="121">
        <v>287.16</v>
      </c>
      <c r="M121" s="121"/>
      <c r="N121" s="124">
        <v>287.16</v>
      </c>
      <c r="O121" s="125">
        <v>1</v>
      </c>
      <c r="P121" s="121">
        <v>287.16</v>
      </c>
      <c r="Q121" s="121"/>
      <c r="R121" s="121">
        <v>287.16</v>
      </c>
      <c r="S121" s="122">
        <v>1</v>
      </c>
      <c r="T121" s="121">
        <v>287.16</v>
      </c>
      <c r="U121" s="121"/>
      <c r="V121" s="126">
        <v>287.16</v>
      </c>
      <c r="W121" s="122">
        <v>1</v>
      </c>
      <c r="X121" s="121">
        <v>287.16</v>
      </c>
      <c r="Y121" s="121"/>
      <c r="Z121" s="127">
        <v>287.16</v>
      </c>
      <c r="AA121" s="9"/>
      <c r="AB121" s="1"/>
      <c r="AC121" s="1"/>
      <c r="AD121" s="16"/>
      <c r="AE121" s="16"/>
      <c r="AF121" s="19"/>
      <c r="AG121" s="20"/>
      <c r="AH121" s="19"/>
      <c r="AI121" s="26"/>
      <c r="AJ121" s="7"/>
      <c r="AK121" s="9"/>
    </row>
    <row r="122" spans="1:37" ht="12.75" customHeight="1">
      <c r="A122" s="171"/>
      <c r="B122" s="173"/>
      <c r="C122" s="45" t="s">
        <v>162</v>
      </c>
      <c r="D122" s="46">
        <v>41477</v>
      </c>
      <c r="E122" s="112" t="s">
        <v>102</v>
      </c>
      <c r="F122" s="130" t="s">
        <v>113</v>
      </c>
      <c r="G122" s="45"/>
      <c r="H122" s="119"/>
      <c r="I122" s="131"/>
      <c r="J122" s="113"/>
      <c r="K122" s="114">
        <v>1</v>
      </c>
      <c r="L122" s="131">
        <v>287.16</v>
      </c>
      <c r="M122" s="119"/>
      <c r="N122" s="115">
        <f>L122+M122</f>
        <v>287.16</v>
      </c>
      <c r="O122" s="116">
        <v>1</v>
      </c>
      <c r="P122" s="131">
        <v>287.16</v>
      </c>
      <c r="Q122" s="119"/>
      <c r="R122" s="113">
        <f>Q122+P122</f>
        <v>287.16</v>
      </c>
      <c r="S122" s="114">
        <v>1</v>
      </c>
      <c r="T122" s="131">
        <v>287.16</v>
      </c>
      <c r="U122" s="119"/>
      <c r="V122" s="117">
        <f>U122+T122</f>
        <v>287.16</v>
      </c>
      <c r="W122" s="114">
        <v>1</v>
      </c>
      <c r="X122" s="131">
        <v>287.16</v>
      </c>
      <c r="Y122" s="119"/>
      <c r="Z122" s="118">
        <f>X122+Y122</f>
        <v>287.16</v>
      </c>
      <c r="AA122" s="9"/>
      <c r="AB122" s="1"/>
      <c r="AC122" s="1"/>
      <c r="AD122" s="16"/>
      <c r="AE122" s="17"/>
      <c r="AF122" s="19"/>
      <c r="AG122" s="20"/>
      <c r="AH122" s="19"/>
      <c r="AI122" s="26"/>
      <c r="AJ122" s="7"/>
      <c r="AK122" s="9"/>
    </row>
    <row r="123" spans="1:37" ht="12.75" customHeight="1">
      <c r="A123" s="61" t="s">
        <v>255</v>
      </c>
      <c r="B123" s="62" t="s">
        <v>102</v>
      </c>
      <c r="C123" s="45"/>
      <c r="D123" s="46"/>
      <c r="E123" s="112"/>
      <c r="F123" s="130"/>
      <c r="G123" s="45"/>
      <c r="H123" s="119"/>
      <c r="I123" s="131"/>
      <c r="J123" s="113"/>
      <c r="K123" s="114"/>
      <c r="L123" s="131"/>
      <c r="M123" s="119"/>
      <c r="N123" s="115"/>
      <c r="O123" s="116"/>
      <c r="P123" s="131"/>
      <c r="Q123" s="119"/>
      <c r="R123" s="113"/>
      <c r="S123" s="114"/>
      <c r="T123" s="131"/>
      <c r="U123" s="119"/>
      <c r="V123" s="117"/>
      <c r="W123" s="114"/>
      <c r="X123" s="131"/>
      <c r="Y123" s="119"/>
      <c r="Z123" s="118"/>
      <c r="AA123" s="9"/>
      <c r="AB123" s="1"/>
      <c r="AC123" s="1"/>
      <c r="AD123" s="16"/>
      <c r="AE123" s="17"/>
      <c r="AF123" s="19"/>
      <c r="AG123" s="20"/>
      <c r="AH123" s="19"/>
      <c r="AI123" s="26"/>
      <c r="AJ123" s="7"/>
      <c r="AK123" s="9"/>
    </row>
    <row r="124" spans="1:37" ht="12.75" customHeight="1">
      <c r="A124" s="61" t="s">
        <v>256</v>
      </c>
      <c r="B124" s="62" t="s">
        <v>257</v>
      </c>
      <c r="C124" s="45"/>
      <c r="D124" s="46"/>
      <c r="E124" s="112"/>
      <c r="F124" s="130"/>
      <c r="G124" s="45"/>
      <c r="H124" s="119"/>
      <c r="I124" s="131"/>
      <c r="J124" s="113"/>
      <c r="K124" s="114"/>
      <c r="L124" s="131"/>
      <c r="M124" s="119"/>
      <c r="N124" s="115"/>
      <c r="O124" s="116"/>
      <c r="P124" s="131"/>
      <c r="Q124" s="119"/>
      <c r="R124" s="113"/>
      <c r="S124" s="114"/>
      <c r="T124" s="131"/>
      <c r="U124" s="119"/>
      <c r="V124" s="117"/>
      <c r="W124" s="114"/>
      <c r="X124" s="131"/>
      <c r="Y124" s="119"/>
      <c r="Z124" s="118"/>
      <c r="AA124" s="9"/>
      <c r="AB124" s="1"/>
      <c r="AC124" s="1"/>
      <c r="AD124" s="16"/>
      <c r="AE124" s="17"/>
      <c r="AF124" s="19"/>
      <c r="AG124" s="20"/>
      <c r="AH124" s="19"/>
      <c r="AI124" s="26"/>
      <c r="AJ124" s="7"/>
      <c r="AK124" s="9"/>
    </row>
    <row r="125" spans="1:37" ht="12.75" customHeight="1">
      <c r="A125" s="170" t="s">
        <v>103</v>
      </c>
      <c r="B125" s="172" t="s">
        <v>104</v>
      </c>
      <c r="C125" s="45"/>
      <c r="D125" s="46"/>
      <c r="E125" s="112"/>
      <c r="F125" s="130"/>
      <c r="G125" s="120">
        <v>2</v>
      </c>
      <c r="H125" s="123">
        <v>4459.39</v>
      </c>
      <c r="I125" s="132">
        <v>1889.5</v>
      </c>
      <c r="J125" s="121">
        <v>6348.89</v>
      </c>
      <c r="K125" s="122">
        <v>2</v>
      </c>
      <c r="L125" s="132">
        <v>4459.39</v>
      </c>
      <c r="M125" s="123">
        <v>1889.5</v>
      </c>
      <c r="N125" s="124">
        <v>6348.89</v>
      </c>
      <c r="O125" s="125">
        <v>2</v>
      </c>
      <c r="P125" s="132">
        <v>4459.39</v>
      </c>
      <c r="Q125" s="123">
        <v>1889.5</v>
      </c>
      <c r="R125" s="121">
        <v>6348.89</v>
      </c>
      <c r="S125" s="122">
        <v>2</v>
      </c>
      <c r="T125" s="132">
        <v>4459.39</v>
      </c>
      <c r="U125" s="123">
        <v>1889.5</v>
      </c>
      <c r="V125" s="126">
        <v>6348.89</v>
      </c>
      <c r="W125" s="122">
        <v>2</v>
      </c>
      <c r="X125" s="132">
        <v>4459.39</v>
      </c>
      <c r="Y125" s="123">
        <v>1889.5</v>
      </c>
      <c r="Z125" s="127">
        <v>6348.89</v>
      </c>
      <c r="AA125" s="9"/>
      <c r="AB125" s="1"/>
      <c r="AC125" s="1"/>
      <c r="AD125" s="16"/>
      <c r="AE125" s="17"/>
      <c r="AF125" s="19"/>
      <c r="AG125" s="20"/>
      <c r="AH125" s="19"/>
      <c r="AI125" s="26"/>
      <c r="AJ125" s="7"/>
      <c r="AK125" s="9"/>
    </row>
    <row r="126" spans="1:37" ht="12.75" customHeight="1">
      <c r="A126" s="178"/>
      <c r="B126" s="179"/>
      <c r="C126" s="45" t="s">
        <v>167</v>
      </c>
      <c r="D126" s="46">
        <v>20566</v>
      </c>
      <c r="E126" s="112" t="s">
        <v>102</v>
      </c>
      <c r="F126" s="112" t="s">
        <v>105</v>
      </c>
      <c r="G126" s="45">
        <v>1</v>
      </c>
      <c r="H126" s="113">
        <v>4440.5</v>
      </c>
      <c r="I126" s="113">
        <v>1889.5</v>
      </c>
      <c r="J126" s="113">
        <f>H126+I126</f>
        <v>6330</v>
      </c>
      <c r="K126" s="114">
        <v>1</v>
      </c>
      <c r="L126" s="113">
        <v>4440.5</v>
      </c>
      <c r="M126" s="113">
        <v>1889.5</v>
      </c>
      <c r="N126" s="115">
        <v>6331</v>
      </c>
      <c r="O126" s="116">
        <v>1</v>
      </c>
      <c r="P126" s="113">
        <v>4440.5</v>
      </c>
      <c r="Q126" s="113">
        <v>1889.5</v>
      </c>
      <c r="R126" s="113">
        <f>Q126+P126</f>
        <v>6330</v>
      </c>
      <c r="S126" s="114">
        <v>1</v>
      </c>
      <c r="T126" s="113">
        <v>4440.5</v>
      </c>
      <c r="U126" s="113">
        <v>1889.5</v>
      </c>
      <c r="V126" s="117">
        <f>U126+T126</f>
        <v>6330</v>
      </c>
      <c r="W126" s="114">
        <v>1</v>
      </c>
      <c r="X126" s="113">
        <v>4440.5</v>
      </c>
      <c r="Y126" s="113">
        <v>1889.5</v>
      </c>
      <c r="Z126" s="118">
        <f>X126+Y126</f>
        <v>6330</v>
      </c>
      <c r="AA126" s="9"/>
      <c r="AB126" s="1"/>
      <c r="AC126" s="1"/>
      <c r="AD126" s="16"/>
      <c r="AE126" s="16"/>
      <c r="AF126" s="19"/>
      <c r="AG126" s="20"/>
      <c r="AH126" s="19"/>
      <c r="AI126" s="26"/>
      <c r="AJ126" s="7"/>
      <c r="AK126" s="9"/>
    </row>
    <row r="127" spans="1:37" ht="12.75" customHeight="1">
      <c r="A127" s="171"/>
      <c r="B127" s="173"/>
      <c r="C127" s="47" t="s">
        <v>168</v>
      </c>
      <c r="D127" s="46">
        <v>24341</v>
      </c>
      <c r="E127" s="112" t="s">
        <v>102</v>
      </c>
      <c r="F127" s="112" t="s">
        <v>106</v>
      </c>
      <c r="G127" s="45">
        <v>1</v>
      </c>
      <c r="H127" s="113">
        <v>18.89</v>
      </c>
      <c r="I127" s="119"/>
      <c r="J127" s="113">
        <f>H127+I127</f>
        <v>18.89</v>
      </c>
      <c r="K127" s="114">
        <v>1</v>
      </c>
      <c r="L127" s="113">
        <v>18.89</v>
      </c>
      <c r="M127" s="119"/>
      <c r="N127" s="115">
        <f>L127+M127</f>
        <v>18.89</v>
      </c>
      <c r="O127" s="116">
        <v>1</v>
      </c>
      <c r="P127" s="113">
        <v>18.89</v>
      </c>
      <c r="Q127" s="119"/>
      <c r="R127" s="113">
        <f>Q127+P127</f>
        <v>18.89</v>
      </c>
      <c r="S127" s="114">
        <v>1</v>
      </c>
      <c r="T127" s="113">
        <v>18.89</v>
      </c>
      <c r="U127" s="119"/>
      <c r="V127" s="117">
        <f>U127+T127</f>
        <v>18.89</v>
      </c>
      <c r="W127" s="114">
        <v>1</v>
      </c>
      <c r="X127" s="113">
        <v>18.89</v>
      </c>
      <c r="Y127" s="119"/>
      <c r="Z127" s="118">
        <f>X127+Y127</f>
        <v>18.89</v>
      </c>
      <c r="AA127" s="9"/>
      <c r="AB127" s="1"/>
      <c r="AC127" s="1"/>
      <c r="AD127" s="16"/>
      <c r="AE127" s="16"/>
      <c r="AF127" s="19"/>
      <c r="AG127" s="20"/>
      <c r="AH127" s="19"/>
      <c r="AI127" s="26"/>
      <c r="AJ127" s="7"/>
      <c r="AK127" s="9"/>
    </row>
    <row r="128" spans="1:37" ht="12.75" customHeight="1">
      <c r="A128" s="61" t="s">
        <v>258</v>
      </c>
      <c r="B128" s="62" t="s">
        <v>259</v>
      </c>
      <c r="C128" s="51"/>
      <c r="D128" s="52"/>
      <c r="E128" s="133"/>
      <c r="F128" s="133"/>
      <c r="G128" s="134"/>
      <c r="H128" s="135"/>
      <c r="I128" s="136"/>
      <c r="J128" s="135"/>
      <c r="K128" s="137"/>
      <c r="L128" s="135"/>
      <c r="M128" s="136"/>
      <c r="N128" s="138"/>
      <c r="O128" s="139"/>
      <c r="P128" s="135"/>
      <c r="Q128" s="136"/>
      <c r="R128" s="135"/>
      <c r="S128" s="137"/>
      <c r="T128" s="135"/>
      <c r="U128" s="136"/>
      <c r="V128" s="140"/>
      <c r="W128" s="137"/>
      <c r="X128" s="135"/>
      <c r="Y128" s="136"/>
      <c r="Z128" s="141"/>
      <c r="AA128" s="9"/>
      <c r="AB128" s="1"/>
      <c r="AC128" s="1"/>
      <c r="AD128" s="16"/>
      <c r="AE128" s="16"/>
      <c r="AF128" s="19"/>
      <c r="AG128" s="20"/>
      <c r="AH128" s="19"/>
      <c r="AI128" s="26"/>
      <c r="AJ128" s="7"/>
      <c r="AK128" s="9"/>
    </row>
    <row r="129" spans="1:37" ht="12.75" customHeight="1">
      <c r="A129" s="61" t="s">
        <v>260</v>
      </c>
      <c r="B129" s="62" t="s">
        <v>261</v>
      </c>
      <c r="C129" s="51"/>
      <c r="D129" s="52"/>
      <c r="E129" s="133"/>
      <c r="F129" s="133"/>
      <c r="G129" s="134"/>
      <c r="H129" s="135"/>
      <c r="I129" s="136"/>
      <c r="J129" s="135"/>
      <c r="K129" s="137"/>
      <c r="L129" s="135"/>
      <c r="M129" s="136"/>
      <c r="N129" s="138"/>
      <c r="O129" s="139"/>
      <c r="P129" s="135"/>
      <c r="Q129" s="136"/>
      <c r="R129" s="135"/>
      <c r="S129" s="137"/>
      <c r="T129" s="135"/>
      <c r="U129" s="136"/>
      <c r="V129" s="140"/>
      <c r="W129" s="137"/>
      <c r="X129" s="135"/>
      <c r="Y129" s="136"/>
      <c r="Z129" s="141"/>
      <c r="AA129" s="9"/>
      <c r="AB129" s="1"/>
      <c r="AC129" s="1"/>
      <c r="AD129" s="16"/>
      <c r="AE129" s="16"/>
      <c r="AF129" s="19"/>
      <c r="AG129" s="20"/>
      <c r="AH129" s="19"/>
      <c r="AI129" s="26"/>
      <c r="AJ129" s="7"/>
      <c r="AK129" s="9"/>
    </row>
    <row r="130" spans="1:37" ht="12.75" customHeight="1">
      <c r="A130" s="170" t="s">
        <v>107</v>
      </c>
      <c r="B130" s="172" t="s">
        <v>108</v>
      </c>
      <c r="C130" s="51"/>
      <c r="D130" s="52"/>
      <c r="E130" s="133"/>
      <c r="F130" s="133"/>
      <c r="G130" s="142">
        <v>1</v>
      </c>
      <c r="H130" s="143">
        <v>180.5</v>
      </c>
      <c r="I130" s="144">
        <v>7.5</v>
      </c>
      <c r="J130" s="143">
        <v>188</v>
      </c>
      <c r="K130" s="145">
        <v>1</v>
      </c>
      <c r="L130" s="143">
        <v>180.5</v>
      </c>
      <c r="M130" s="144">
        <v>7.5</v>
      </c>
      <c r="N130" s="146">
        <v>188</v>
      </c>
      <c r="O130" s="147">
        <v>1</v>
      </c>
      <c r="P130" s="143">
        <v>180.5</v>
      </c>
      <c r="Q130" s="144">
        <v>7.5</v>
      </c>
      <c r="R130" s="143">
        <v>188</v>
      </c>
      <c r="S130" s="145">
        <v>1</v>
      </c>
      <c r="T130" s="143">
        <v>180.5</v>
      </c>
      <c r="U130" s="144">
        <v>7.5</v>
      </c>
      <c r="V130" s="148">
        <v>188</v>
      </c>
      <c r="W130" s="145">
        <v>1</v>
      </c>
      <c r="X130" s="143">
        <v>180.5</v>
      </c>
      <c r="Y130" s="144">
        <v>7.5</v>
      </c>
      <c r="Z130" s="149">
        <v>188</v>
      </c>
      <c r="AA130" s="9"/>
      <c r="AB130" s="1"/>
      <c r="AC130" s="1"/>
      <c r="AD130" s="16"/>
      <c r="AE130" s="16"/>
      <c r="AF130" s="19"/>
      <c r="AG130" s="20"/>
      <c r="AH130" s="19"/>
      <c r="AI130" s="26"/>
      <c r="AJ130" s="7"/>
      <c r="AK130" s="9"/>
    </row>
    <row r="131" spans="1:37" ht="10.5">
      <c r="A131" s="171"/>
      <c r="B131" s="173"/>
      <c r="C131" s="47" t="s">
        <v>169</v>
      </c>
      <c r="D131" s="48">
        <v>25314</v>
      </c>
      <c r="E131" s="112" t="s">
        <v>102</v>
      </c>
      <c r="F131" s="112" t="s">
        <v>109</v>
      </c>
      <c r="G131" s="45">
        <v>1</v>
      </c>
      <c r="H131" s="113">
        <v>180.5</v>
      </c>
      <c r="I131" s="113">
        <v>7.5</v>
      </c>
      <c r="J131" s="113">
        <v>188</v>
      </c>
      <c r="K131" s="114">
        <v>1</v>
      </c>
      <c r="L131" s="113">
        <v>180.5</v>
      </c>
      <c r="M131" s="113">
        <v>7.5</v>
      </c>
      <c r="N131" s="115">
        <v>188</v>
      </c>
      <c r="O131" s="116">
        <v>1</v>
      </c>
      <c r="P131" s="113">
        <v>180.5</v>
      </c>
      <c r="Q131" s="113">
        <v>7.5</v>
      </c>
      <c r="R131" s="113">
        <v>188</v>
      </c>
      <c r="S131" s="114">
        <v>1</v>
      </c>
      <c r="T131" s="113">
        <v>180.5</v>
      </c>
      <c r="U131" s="113">
        <v>7.5</v>
      </c>
      <c r="V131" s="117">
        <v>189</v>
      </c>
      <c r="W131" s="114">
        <v>1</v>
      </c>
      <c r="X131" s="113">
        <v>180.5</v>
      </c>
      <c r="Y131" s="113">
        <v>7.5</v>
      </c>
      <c r="Z131" s="118">
        <v>188</v>
      </c>
      <c r="AA131" s="9"/>
      <c r="AB131" s="1"/>
      <c r="AC131" s="1"/>
      <c r="AD131" s="16"/>
      <c r="AE131" s="16"/>
      <c r="AF131" s="19"/>
      <c r="AG131" s="20"/>
      <c r="AH131" s="19"/>
      <c r="AI131" s="26"/>
      <c r="AJ131" s="7"/>
      <c r="AK131" s="9"/>
    </row>
    <row r="132" spans="1:37" ht="10.5">
      <c r="A132" s="63" t="s">
        <v>262</v>
      </c>
      <c r="B132" s="62" t="s">
        <v>263</v>
      </c>
      <c r="C132" s="47"/>
      <c r="D132" s="46"/>
      <c r="E132" s="112"/>
      <c r="F132" s="112"/>
      <c r="G132" s="45"/>
      <c r="H132" s="113"/>
      <c r="I132" s="113"/>
      <c r="J132" s="113"/>
      <c r="K132" s="114"/>
      <c r="L132" s="113"/>
      <c r="M132" s="113"/>
      <c r="N132" s="115"/>
      <c r="O132" s="116"/>
      <c r="P132" s="113"/>
      <c r="Q132" s="113"/>
      <c r="R132" s="113"/>
      <c r="S132" s="114"/>
      <c r="T132" s="113"/>
      <c r="U132" s="113"/>
      <c r="V132" s="117"/>
      <c r="W132" s="114"/>
      <c r="X132" s="113"/>
      <c r="Y132" s="113"/>
      <c r="Z132" s="118"/>
      <c r="AA132" s="9"/>
      <c r="AB132" s="1"/>
      <c r="AC132" s="1"/>
      <c r="AD132" s="16"/>
      <c r="AE132" s="16"/>
      <c r="AF132" s="19"/>
      <c r="AG132" s="20"/>
      <c r="AH132" s="19"/>
      <c r="AI132" s="26"/>
      <c r="AJ132" s="7"/>
      <c r="AK132" s="9"/>
    </row>
    <row r="133" spans="1:37" ht="10.5">
      <c r="A133" s="63" t="s">
        <v>264</v>
      </c>
      <c r="B133" s="62" t="s">
        <v>265</v>
      </c>
      <c r="C133" s="47"/>
      <c r="D133" s="46"/>
      <c r="E133" s="112"/>
      <c r="F133" s="112"/>
      <c r="G133" s="45"/>
      <c r="H133" s="113"/>
      <c r="I133" s="113"/>
      <c r="J133" s="113"/>
      <c r="K133" s="114"/>
      <c r="L133" s="113"/>
      <c r="M133" s="113"/>
      <c r="N133" s="115"/>
      <c r="O133" s="116"/>
      <c r="P133" s="113"/>
      <c r="Q133" s="113"/>
      <c r="R133" s="113"/>
      <c r="S133" s="114"/>
      <c r="T133" s="113"/>
      <c r="U133" s="113"/>
      <c r="V133" s="117"/>
      <c r="W133" s="114"/>
      <c r="X133" s="113"/>
      <c r="Y133" s="113"/>
      <c r="Z133" s="118"/>
      <c r="AA133" s="9"/>
      <c r="AB133" s="1"/>
      <c r="AC133" s="1"/>
      <c r="AD133" s="16"/>
      <c r="AE133" s="16"/>
      <c r="AF133" s="19"/>
      <c r="AG133" s="20"/>
      <c r="AH133" s="19"/>
      <c r="AI133" s="26"/>
      <c r="AJ133" s="7"/>
      <c r="AK133" s="9"/>
    </row>
    <row r="134" spans="1:37" ht="10.5">
      <c r="A134" s="63" t="s">
        <v>266</v>
      </c>
      <c r="B134" s="62" t="s">
        <v>268</v>
      </c>
      <c r="C134" s="47"/>
      <c r="D134" s="46"/>
      <c r="E134" s="112"/>
      <c r="F134" s="112"/>
      <c r="G134" s="45"/>
      <c r="H134" s="113"/>
      <c r="I134" s="113"/>
      <c r="J134" s="113"/>
      <c r="K134" s="114"/>
      <c r="L134" s="113"/>
      <c r="M134" s="113"/>
      <c r="N134" s="115"/>
      <c r="O134" s="116"/>
      <c r="P134" s="113"/>
      <c r="Q134" s="113"/>
      <c r="R134" s="113"/>
      <c r="S134" s="114"/>
      <c r="T134" s="113"/>
      <c r="U134" s="113"/>
      <c r="V134" s="117"/>
      <c r="W134" s="114"/>
      <c r="X134" s="113"/>
      <c r="Y134" s="113"/>
      <c r="Z134" s="118"/>
      <c r="AA134" s="9"/>
      <c r="AB134" s="1"/>
      <c r="AC134" s="1"/>
      <c r="AD134" s="16"/>
      <c r="AE134" s="16"/>
      <c r="AF134" s="19"/>
      <c r="AG134" s="20"/>
      <c r="AH134" s="19"/>
      <c r="AI134" s="26"/>
      <c r="AJ134" s="7"/>
      <c r="AK134" s="9"/>
    </row>
    <row r="135" spans="1:37" ht="10.5">
      <c r="A135" s="63" t="s">
        <v>267</v>
      </c>
      <c r="B135" s="62" t="s">
        <v>269</v>
      </c>
      <c r="C135" s="47"/>
      <c r="D135" s="46"/>
      <c r="E135" s="112"/>
      <c r="F135" s="112"/>
      <c r="G135" s="45"/>
      <c r="H135" s="113"/>
      <c r="I135" s="113"/>
      <c r="J135" s="113"/>
      <c r="K135" s="114"/>
      <c r="L135" s="113"/>
      <c r="M135" s="113"/>
      <c r="N135" s="115"/>
      <c r="O135" s="116"/>
      <c r="P135" s="113"/>
      <c r="Q135" s="113"/>
      <c r="R135" s="113"/>
      <c r="S135" s="114"/>
      <c r="T135" s="113"/>
      <c r="U135" s="113"/>
      <c r="V135" s="117"/>
      <c r="W135" s="114"/>
      <c r="X135" s="113"/>
      <c r="Y135" s="113"/>
      <c r="Z135" s="118"/>
      <c r="AA135" s="9"/>
      <c r="AB135" s="1"/>
      <c r="AC135" s="1"/>
      <c r="AD135" s="16"/>
      <c r="AE135" s="16"/>
      <c r="AF135" s="19"/>
      <c r="AG135" s="20"/>
      <c r="AH135" s="19"/>
      <c r="AI135" s="26"/>
      <c r="AJ135" s="7"/>
      <c r="AK135" s="9"/>
    </row>
    <row r="136" spans="1:37" ht="10.5">
      <c r="A136" s="63" t="s">
        <v>270</v>
      </c>
      <c r="B136" s="62" t="s">
        <v>272</v>
      </c>
      <c r="C136" s="47"/>
      <c r="D136" s="46"/>
      <c r="E136" s="112"/>
      <c r="F136" s="112"/>
      <c r="G136" s="45"/>
      <c r="H136" s="113"/>
      <c r="I136" s="113"/>
      <c r="J136" s="113"/>
      <c r="K136" s="114"/>
      <c r="L136" s="113"/>
      <c r="M136" s="113"/>
      <c r="N136" s="115"/>
      <c r="O136" s="116"/>
      <c r="P136" s="113"/>
      <c r="Q136" s="113"/>
      <c r="R136" s="113"/>
      <c r="S136" s="114"/>
      <c r="T136" s="113"/>
      <c r="U136" s="113"/>
      <c r="V136" s="117"/>
      <c r="W136" s="114"/>
      <c r="X136" s="113"/>
      <c r="Y136" s="113"/>
      <c r="Z136" s="118"/>
      <c r="AA136" s="9"/>
      <c r="AB136" s="1"/>
      <c r="AC136" s="1"/>
      <c r="AD136" s="16"/>
      <c r="AE136" s="16"/>
      <c r="AF136" s="19"/>
      <c r="AG136" s="20"/>
      <c r="AH136" s="19"/>
      <c r="AI136" s="26"/>
      <c r="AJ136" s="7"/>
      <c r="AK136" s="9"/>
    </row>
    <row r="137" spans="1:37" ht="10.5">
      <c r="A137" s="63" t="s">
        <v>271</v>
      </c>
      <c r="B137" s="62" t="s">
        <v>273</v>
      </c>
      <c r="C137" s="47"/>
      <c r="D137" s="46"/>
      <c r="E137" s="112"/>
      <c r="F137" s="112"/>
      <c r="G137" s="45"/>
      <c r="H137" s="113"/>
      <c r="I137" s="113"/>
      <c r="J137" s="113"/>
      <c r="K137" s="114"/>
      <c r="L137" s="113"/>
      <c r="M137" s="113"/>
      <c r="N137" s="115"/>
      <c r="O137" s="116"/>
      <c r="P137" s="113"/>
      <c r="Q137" s="113"/>
      <c r="R137" s="113"/>
      <c r="S137" s="114"/>
      <c r="T137" s="113"/>
      <c r="U137" s="113"/>
      <c r="V137" s="117"/>
      <c r="W137" s="114"/>
      <c r="X137" s="113"/>
      <c r="Y137" s="113"/>
      <c r="Z137" s="118"/>
      <c r="AA137" s="9"/>
      <c r="AB137" s="1"/>
      <c r="AC137" s="1"/>
      <c r="AD137" s="16"/>
      <c r="AE137" s="16"/>
      <c r="AF137" s="19"/>
      <c r="AG137" s="20"/>
      <c r="AH137" s="19"/>
      <c r="AI137" s="26"/>
      <c r="AJ137" s="7"/>
      <c r="AK137" s="9"/>
    </row>
    <row r="138" spans="1:37" ht="10.5">
      <c r="A138" s="63" t="s">
        <v>274</v>
      </c>
      <c r="B138" s="62" t="s">
        <v>275</v>
      </c>
      <c r="C138" s="47"/>
      <c r="D138" s="46"/>
      <c r="E138" s="112"/>
      <c r="F138" s="112"/>
      <c r="G138" s="45"/>
      <c r="H138" s="113"/>
      <c r="I138" s="113"/>
      <c r="J138" s="113"/>
      <c r="K138" s="114"/>
      <c r="L138" s="113"/>
      <c r="M138" s="113"/>
      <c r="N138" s="115"/>
      <c r="O138" s="116"/>
      <c r="P138" s="113"/>
      <c r="Q138" s="113"/>
      <c r="R138" s="113"/>
      <c r="S138" s="114"/>
      <c r="T138" s="113"/>
      <c r="U138" s="113"/>
      <c r="V138" s="117"/>
      <c r="W138" s="114"/>
      <c r="X138" s="113"/>
      <c r="Y138" s="113"/>
      <c r="Z138" s="118"/>
      <c r="AA138" s="9"/>
      <c r="AB138" s="1"/>
      <c r="AC138" s="1"/>
      <c r="AD138" s="16"/>
      <c r="AE138" s="16"/>
      <c r="AF138" s="19"/>
      <c r="AG138" s="20"/>
      <c r="AH138" s="19"/>
      <c r="AI138" s="26"/>
      <c r="AJ138" s="7"/>
      <c r="AK138" s="9"/>
    </row>
    <row r="139" spans="1:37" ht="10.5">
      <c r="A139" s="63" t="s">
        <v>276</v>
      </c>
      <c r="B139" s="62" t="s">
        <v>278</v>
      </c>
      <c r="C139" s="47"/>
      <c r="D139" s="46"/>
      <c r="E139" s="112"/>
      <c r="F139" s="112"/>
      <c r="G139" s="45"/>
      <c r="H139" s="113"/>
      <c r="I139" s="113"/>
      <c r="J139" s="113"/>
      <c r="K139" s="114"/>
      <c r="L139" s="113"/>
      <c r="M139" s="113"/>
      <c r="N139" s="115"/>
      <c r="O139" s="116"/>
      <c r="P139" s="113"/>
      <c r="Q139" s="113"/>
      <c r="R139" s="113"/>
      <c r="S139" s="114"/>
      <c r="T139" s="113"/>
      <c r="U139" s="113"/>
      <c r="V139" s="117"/>
      <c r="W139" s="114"/>
      <c r="X139" s="113"/>
      <c r="Y139" s="113"/>
      <c r="Z139" s="118"/>
      <c r="AA139" s="9"/>
      <c r="AB139" s="1"/>
      <c r="AC139" s="1"/>
      <c r="AD139" s="16"/>
      <c r="AE139" s="16"/>
      <c r="AF139" s="19"/>
      <c r="AG139" s="20"/>
      <c r="AH139" s="19"/>
      <c r="AI139" s="26"/>
      <c r="AJ139" s="7"/>
      <c r="AK139" s="9"/>
    </row>
    <row r="140" spans="1:37" ht="10.5">
      <c r="A140" s="63" t="s">
        <v>277</v>
      </c>
      <c r="B140" s="62" t="s">
        <v>279</v>
      </c>
      <c r="C140" s="47"/>
      <c r="D140" s="46"/>
      <c r="E140" s="112"/>
      <c r="F140" s="112"/>
      <c r="G140" s="45"/>
      <c r="H140" s="113"/>
      <c r="I140" s="113"/>
      <c r="J140" s="113"/>
      <c r="K140" s="114"/>
      <c r="L140" s="113"/>
      <c r="M140" s="113"/>
      <c r="N140" s="115"/>
      <c r="O140" s="116"/>
      <c r="P140" s="113"/>
      <c r="Q140" s="113"/>
      <c r="R140" s="113"/>
      <c r="S140" s="114"/>
      <c r="T140" s="113"/>
      <c r="U140" s="113"/>
      <c r="V140" s="117"/>
      <c r="W140" s="114"/>
      <c r="X140" s="113"/>
      <c r="Y140" s="113"/>
      <c r="Z140" s="118"/>
      <c r="AA140" s="9"/>
      <c r="AB140" s="1"/>
      <c r="AC140" s="1"/>
      <c r="AD140" s="16"/>
      <c r="AE140" s="16"/>
      <c r="AF140" s="19"/>
      <c r="AG140" s="20"/>
      <c r="AH140" s="19"/>
      <c r="AI140" s="26"/>
      <c r="AJ140" s="7"/>
      <c r="AK140" s="9"/>
    </row>
    <row r="141" spans="1:37" s="4" customFormat="1" ht="10.5">
      <c r="A141" s="63" t="s">
        <v>174</v>
      </c>
      <c r="B141" s="62" t="s">
        <v>175</v>
      </c>
      <c r="C141" s="47"/>
      <c r="D141" s="46"/>
      <c r="E141" s="112"/>
      <c r="F141" s="112"/>
      <c r="G141" s="45"/>
      <c r="H141" s="113"/>
      <c r="I141" s="113"/>
      <c r="J141" s="113"/>
      <c r="K141" s="114"/>
      <c r="L141" s="113"/>
      <c r="M141" s="113"/>
      <c r="N141" s="115"/>
      <c r="O141" s="116"/>
      <c r="P141" s="113"/>
      <c r="Q141" s="113"/>
      <c r="R141" s="113"/>
      <c r="S141" s="114"/>
      <c r="T141" s="113"/>
      <c r="U141" s="113"/>
      <c r="V141" s="117"/>
      <c r="W141" s="114"/>
      <c r="X141" s="113"/>
      <c r="Y141" s="113"/>
      <c r="Z141" s="118"/>
      <c r="AA141" s="9"/>
      <c r="AB141" s="1"/>
      <c r="AC141" s="1"/>
      <c r="AD141" s="16"/>
      <c r="AE141" s="16"/>
      <c r="AF141" s="19"/>
      <c r="AG141" s="20"/>
      <c r="AH141" s="19"/>
      <c r="AI141" s="26"/>
      <c r="AJ141" s="7"/>
      <c r="AK141" s="9"/>
    </row>
    <row r="142" spans="1:37" ht="12.75" customHeight="1">
      <c r="A142" s="187" t="s">
        <v>111</v>
      </c>
      <c r="B142" s="189" t="s">
        <v>112</v>
      </c>
      <c r="C142" s="45"/>
      <c r="D142" s="46"/>
      <c r="E142" s="112"/>
      <c r="F142" s="112"/>
      <c r="G142" s="120">
        <v>1</v>
      </c>
      <c r="H142" s="121">
        <v>2850</v>
      </c>
      <c r="I142" s="123">
        <v>3380</v>
      </c>
      <c r="J142" s="121">
        <f>H142+I142</f>
        <v>6230</v>
      </c>
      <c r="K142" s="122">
        <v>1</v>
      </c>
      <c r="L142" s="121">
        <v>2850</v>
      </c>
      <c r="M142" s="123">
        <v>3380</v>
      </c>
      <c r="N142" s="124">
        <v>6230</v>
      </c>
      <c r="O142" s="125">
        <v>1</v>
      </c>
      <c r="P142" s="121">
        <v>2850</v>
      </c>
      <c r="Q142" s="123">
        <v>3380</v>
      </c>
      <c r="R142" s="121">
        <v>6230</v>
      </c>
      <c r="S142" s="122">
        <v>1</v>
      </c>
      <c r="T142" s="121">
        <v>2850</v>
      </c>
      <c r="U142" s="123">
        <v>3380</v>
      </c>
      <c r="V142" s="126">
        <v>6230</v>
      </c>
      <c r="W142" s="122">
        <v>1</v>
      </c>
      <c r="X142" s="121">
        <v>2850</v>
      </c>
      <c r="Y142" s="123">
        <v>3380</v>
      </c>
      <c r="Z142" s="127">
        <v>6230</v>
      </c>
      <c r="AA142" s="9"/>
      <c r="AB142" s="1"/>
      <c r="AC142" s="1"/>
      <c r="AD142" s="16"/>
      <c r="AE142" s="16"/>
      <c r="AF142" s="31"/>
      <c r="AG142" s="31"/>
      <c r="AH142" s="31"/>
      <c r="AI142" s="26"/>
      <c r="AJ142" s="7"/>
      <c r="AK142" s="9"/>
    </row>
    <row r="143" spans="1:37" ht="12.75" customHeight="1" thickBot="1">
      <c r="A143" s="188"/>
      <c r="B143" s="190"/>
      <c r="C143" s="49" t="s">
        <v>170</v>
      </c>
      <c r="D143" s="50">
        <v>26229</v>
      </c>
      <c r="E143" s="150" t="s">
        <v>71</v>
      </c>
      <c r="F143" s="150" t="s">
        <v>110</v>
      </c>
      <c r="G143" s="49">
        <v>1</v>
      </c>
      <c r="H143" s="151">
        <v>2850</v>
      </c>
      <c r="I143" s="151">
        <v>3380</v>
      </c>
      <c r="J143" s="151">
        <f>H143+I143</f>
        <v>6230</v>
      </c>
      <c r="K143" s="152">
        <v>1</v>
      </c>
      <c r="L143" s="151">
        <v>2850</v>
      </c>
      <c r="M143" s="151">
        <v>3380</v>
      </c>
      <c r="N143" s="153">
        <f>L143+M143</f>
        <v>6230</v>
      </c>
      <c r="O143" s="154">
        <v>1</v>
      </c>
      <c r="P143" s="151">
        <v>2850</v>
      </c>
      <c r="Q143" s="151">
        <v>3380</v>
      </c>
      <c r="R143" s="151">
        <f>Q143+P143</f>
        <v>6230</v>
      </c>
      <c r="S143" s="152">
        <v>1</v>
      </c>
      <c r="T143" s="151">
        <v>2850</v>
      </c>
      <c r="U143" s="151">
        <v>3380</v>
      </c>
      <c r="V143" s="155">
        <f>U143+T143</f>
        <v>6230</v>
      </c>
      <c r="W143" s="152">
        <v>1</v>
      </c>
      <c r="X143" s="151">
        <v>2850</v>
      </c>
      <c r="Y143" s="151">
        <v>3380</v>
      </c>
      <c r="Z143" s="156">
        <f>X143+Y143</f>
        <v>6230</v>
      </c>
      <c r="AA143" s="10"/>
      <c r="AD143" s="16"/>
      <c r="AE143" s="16"/>
      <c r="AF143" s="19"/>
      <c r="AG143" s="19"/>
      <c r="AH143" s="19"/>
      <c r="AI143" s="26"/>
      <c r="AJ143" s="8"/>
      <c r="AK143" s="10"/>
    </row>
    <row r="144" spans="1:38" s="91" customFormat="1" ht="15" customHeight="1">
      <c r="A144" s="90" t="s">
        <v>299</v>
      </c>
      <c r="B144" s="90"/>
      <c r="C144" s="90"/>
      <c r="D144" s="90"/>
      <c r="E144" s="90"/>
      <c r="F144" s="90" t="s">
        <v>300</v>
      </c>
      <c r="G144" s="90"/>
      <c r="H144" s="104"/>
      <c r="J144" s="92"/>
      <c r="K144" s="93"/>
      <c r="L144" s="92"/>
      <c r="M144" s="92"/>
      <c r="N144" s="94"/>
      <c r="O144" s="95"/>
      <c r="P144" s="92"/>
      <c r="Q144" s="92"/>
      <c r="R144" s="92"/>
      <c r="S144" s="93"/>
      <c r="T144" s="92"/>
      <c r="U144" s="92"/>
      <c r="V144" s="92"/>
      <c r="W144" s="93"/>
      <c r="X144" s="92"/>
      <c r="Y144" s="92"/>
      <c r="Z144" s="92"/>
      <c r="AA144" s="92"/>
      <c r="AB144" s="92"/>
      <c r="AC144" s="92"/>
      <c r="AD144" s="23"/>
      <c r="AE144" s="23"/>
      <c r="AF144" s="96"/>
      <c r="AG144" s="96"/>
      <c r="AH144" s="96"/>
      <c r="AI144" s="97"/>
      <c r="AJ144" s="92"/>
      <c r="AK144" s="92"/>
      <c r="AL144" s="92"/>
    </row>
    <row r="145" spans="1:45" s="91" customFormat="1" ht="15" customHeight="1">
      <c r="A145" s="12" t="s">
        <v>301</v>
      </c>
      <c r="B145" s="12"/>
      <c r="C145" s="105"/>
      <c r="D145" s="106"/>
      <c r="E145" s="107"/>
      <c r="F145" s="108" t="s">
        <v>302</v>
      </c>
      <c r="G145" s="109"/>
      <c r="H145" s="60"/>
      <c r="I145" s="109"/>
      <c r="J145" s="60"/>
      <c r="K145" s="99"/>
      <c r="L145" s="98"/>
      <c r="M145" s="98"/>
      <c r="N145" s="98"/>
      <c r="O145" s="99"/>
      <c r="P145" s="98"/>
      <c r="Q145" s="98"/>
      <c r="R145" s="98"/>
      <c r="S145" s="99"/>
      <c r="T145" s="98"/>
      <c r="U145" s="98"/>
      <c r="V145" s="98"/>
      <c r="W145" s="99"/>
      <c r="X145" s="98"/>
      <c r="Y145" s="98"/>
      <c r="Z145" s="98"/>
      <c r="AA145" s="92"/>
      <c r="AB145" s="40"/>
      <c r="AC145" s="13"/>
      <c r="AD145" s="100"/>
      <c r="AE145" s="101"/>
      <c r="AF145" s="23"/>
      <c r="AG145" s="102"/>
      <c r="AH145" s="23"/>
      <c r="AI145" s="23"/>
      <c r="AJ145" s="27"/>
      <c r="AK145" s="92"/>
      <c r="AL145" s="92"/>
      <c r="AQ145" s="103"/>
      <c r="AR145" s="103"/>
      <c r="AS145" s="103"/>
    </row>
    <row r="146" spans="30:35" ht="12.75" customHeight="1">
      <c r="AD146" s="24"/>
      <c r="AE146" s="24"/>
      <c r="AF146" s="25"/>
      <c r="AG146" s="25"/>
      <c r="AH146" s="25"/>
      <c r="AI146" s="26"/>
    </row>
  </sheetData>
  <sheetProtection formatCells="0" formatColumns="0" formatRows="0" insertColumns="0" insertRows="0" insertHyperlinks="0" deleteColumns="0" deleteRows="0" sort="0" autoFilter="0" pivotTables="0"/>
  <mergeCells count="70">
    <mergeCell ref="A130:A131"/>
    <mergeCell ref="B130:B131"/>
    <mergeCell ref="C3:C4"/>
    <mergeCell ref="A142:A143"/>
    <mergeCell ref="B142:B143"/>
    <mergeCell ref="E3:E4"/>
    <mergeCell ref="A113:A114"/>
    <mergeCell ref="B113:B114"/>
    <mergeCell ref="A121:A122"/>
    <mergeCell ref="B121:B122"/>
    <mergeCell ref="A125:A127"/>
    <mergeCell ref="B125:B127"/>
    <mergeCell ref="A98:A100"/>
    <mergeCell ref="B98:B100"/>
    <mergeCell ref="A101:A102"/>
    <mergeCell ref="B101:B102"/>
    <mergeCell ref="A104:A106"/>
    <mergeCell ref="B104:B106"/>
    <mergeCell ref="A88:A90"/>
    <mergeCell ref="B88:B90"/>
    <mergeCell ref="A91:A93"/>
    <mergeCell ref="B91:B93"/>
    <mergeCell ref="A94:A96"/>
    <mergeCell ref="B94:B96"/>
    <mergeCell ref="A73:A74"/>
    <mergeCell ref="B73:B74"/>
    <mergeCell ref="A54:A60"/>
    <mergeCell ref="B54:B60"/>
    <mergeCell ref="A62:A64"/>
    <mergeCell ref="B62:B64"/>
    <mergeCell ref="A65:A69"/>
    <mergeCell ref="B65:B69"/>
    <mergeCell ref="A43:A45"/>
    <mergeCell ref="B43:B45"/>
    <mergeCell ref="A48:A50"/>
    <mergeCell ref="B48:B50"/>
    <mergeCell ref="A71:A72"/>
    <mergeCell ref="B71:B72"/>
    <mergeCell ref="A51:A53"/>
    <mergeCell ref="B51:B53"/>
    <mergeCell ref="A30:A31"/>
    <mergeCell ref="B30:B31"/>
    <mergeCell ref="A35:A37"/>
    <mergeCell ref="B35:B37"/>
    <mergeCell ref="A40:A42"/>
    <mergeCell ref="B40:B42"/>
    <mergeCell ref="A16:A17"/>
    <mergeCell ref="B16:B17"/>
    <mergeCell ref="A18:A19"/>
    <mergeCell ref="B18:B19"/>
    <mergeCell ref="A20:A25"/>
    <mergeCell ref="B20:B25"/>
    <mergeCell ref="A28:A29"/>
    <mergeCell ref="B28:B29"/>
    <mergeCell ref="W4:Z4"/>
    <mergeCell ref="G3:Z3"/>
    <mergeCell ref="A7:A11"/>
    <mergeCell ref="B7:B11"/>
    <mergeCell ref="A13:A14"/>
    <mergeCell ref="B13:B14"/>
    <mergeCell ref="D3:D4"/>
    <mergeCell ref="F3:F4"/>
    <mergeCell ref="AB1:AD1"/>
    <mergeCell ref="AB3:AD3"/>
    <mergeCell ref="A1:E1"/>
    <mergeCell ref="G4:J4"/>
    <mergeCell ref="A3:B5"/>
    <mergeCell ref="K4:N4"/>
    <mergeCell ref="O4:R4"/>
    <mergeCell ref="S4:V4"/>
  </mergeCells>
  <printOptions/>
  <pageMargins left="0.7480314960629921" right="0.7480314960629921" top="1.5748031496062993" bottom="1.5748031496062993" header="0.31496062992125984" footer="0.31496062992125984"/>
  <pageSetup horizontalDpi="600" verticalDpi="600" orientation="landscape" paperSize="9" scale="33" r:id="rId1"/>
  <ignoredErrors>
    <ignoredError sqref="I6 M6 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ALIM</dc:creator>
  <cp:keywords/>
  <dc:description/>
  <cp:lastModifiedBy>Nurcihan MERCAN</cp:lastModifiedBy>
  <cp:lastPrinted>2014-11-19T14:46:45Z</cp:lastPrinted>
  <dcterms:created xsi:type="dcterms:W3CDTF">2012-11-29T08:52:29Z</dcterms:created>
  <dcterms:modified xsi:type="dcterms:W3CDTF">2018-09-21T07:50:51Z</dcterms:modified>
  <cp:category/>
  <cp:version/>
  <cp:contentType/>
  <cp:contentStatus/>
</cp:coreProperties>
</file>