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ezen\Desktop\RİP 2018\GELEN\2018 Korunan Alan İstatistikleri\Korunan Alan İstatistikleri\"/>
    </mc:Choice>
  </mc:AlternateContent>
  <bookViews>
    <workbookView xWindow="525" yWindow="5835" windowWidth="23895" windowHeight="6615"/>
  </bookViews>
  <sheets>
    <sheet name="Tohum Meşcereleri" sheetId="4" r:id="rId1"/>
  </sheets>
  <definedNames>
    <definedName name="_xlnm._FilterDatabase" localSheetId="0" hidden="1">'Tohum Meşcereleri'!$C$1:$C$486</definedName>
    <definedName name="GENKOR" localSheetId="0">#REF!</definedName>
    <definedName name="GENKOR">#REF!</definedName>
    <definedName name="TM_WEB">#REF!</definedName>
  </definedNames>
  <calcPr calcId="152511"/>
</workbook>
</file>

<file path=xl/calcChain.xml><?xml version="1.0" encoding="utf-8"?>
<calcChain xmlns="http://schemas.openxmlformats.org/spreadsheetml/2006/main">
  <c r="T135" i="4" l="1"/>
  <c r="S394" i="4"/>
  <c r="R394" i="4"/>
  <c r="Q394" i="4"/>
  <c r="P394" i="4"/>
  <c r="O394" i="4"/>
  <c r="N394" i="4"/>
  <c r="M394" i="4"/>
  <c r="L394" i="4"/>
  <c r="K394" i="4"/>
  <c r="J394" i="4"/>
  <c r="I394" i="4"/>
  <c r="T394" i="4"/>
  <c r="S380" i="4"/>
  <c r="R380" i="4"/>
  <c r="Q380" i="4"/>
  <c r="P380" i="4"/>
  <c r="O380" i="4"/>
  <c r="N380" i="4"/>
  <c r="M380" i="4"/>
  <c r="L380" i="4"/>
  <c r="K380" i="4"/>
  <c r="J380" i="4"/>
  <c r="I380" i="4"/>
  <c r="T380" i="4"/>
  <c r="T442" i="4"/>
  <c r="S442" i="4" l="1"/>
  <c r="R442" i="4"/>
  <c r="Q442" i="4"/>
  <c r="P442" i="4"/>
  <c r="O442" i="4"/>
  <c r="N442" i="4"/>
  <c r="M442" i="4"/>
  <c r="L442" i="4"/>
  <c r="K442" i="4"/>
  <c r="J442" i="4"/>
  <c r="I442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T457" i="4" l="1"/>
  <c r="S457" i="4"/>
  <c r="T447" i="4"/>
  <c r="S447" i="4"/>
  <c r="T416" i="4"/>
  <c r="S416" i="4"/>
  <c r="T411" i="4"/>
  <c r="S411" i="4"/>
  <c r="T402" i="4"/>
  <c r="S402" i="4"/>
  <c r="T400" i="4"/>
  <c r="S400" i="4"/>
  <c r="T392" i="4"/>
  <c r="S392" i="4"/>
  <c r="T366" i="4"/>
  <c r="S366" i="4"/>
  <c r="T363" i="4"/>
  <c r="S363" i="4"/>
  <c r="T351" i="4"/>
  <c r="S351" i="4"/>
  <c r="T348" i="4"/>
  <c r="S348" i="4"/>
  <c r="T340" i="4"/>
  <c r="S340" i="4"/>
  <c r="T329" i="4"/>
  <c r="S329" i="4"/>
  <c r="T326" i="4"/>
  <c r="S326" i="4"/>
  <c r="T322" i="4"/>
  <c r="S322" i="4"/>
  <c r="T303" i="4"/>
  <c r="S303" i="4"/>
  <c r="T298" i="4"/>
  <c r="S298" i="4"/>
  <c r="T275" i="4"/>
  <c r="S275" i="4"/>
  <c r="T265" i="4"/>
  <c r="S265" i="4"/>
  <c r="T257" i="4"/>
  <c r="S257" i="4"/>
  <c r="T244" i="4"/>
  <c r="S244" i="4"/>
  <c r="T216" i="4"/>
  <c r="S216" i="4"/>
  <c r="T212" i="4"/>
  <c r="S212" i="4"/>
  <c r="T203" i="4"/>
  <c r="S203" i="4"/>
  <c r="T199" i="4"/>
  <c r="S199" i="4"/>
  <c r="T184" i="4"/>
  <c r="S184" i="4"/>
  <c r="T179" i="4"/>
  <c r="S179" i="4"/>
  <c r="T167" i="4"/>
  <c r="S167" i="4"/>
  <c r="T161" i="4"/>
  <c r="S161" i="4"/>
  <c r="T159" i="4"/>
  <c r="S159" i="4"/>
  <c r="T153" i="4"/>
  <c r="S153" i="4"/>
  <c r="S135" i="4"/>
  <c r="T131" i="4"/>
  <c r="S131" i="4"/>
  <c r="T113" i="4"/>
  <c r="S113" i="4"/>
  <c r="T109" i="4"/>
  <c r="S109" i="4"/>
  <c r="T106" i="4"/>
  <c r="S106" i="4"/>
  <c r="T84" i="4"/>
  <c r="S84" i="4"/>
  <c r="T71" i="4"/>
  <c r="S71" i="4"/>
  <c r="T68" i="4"/>
  <c r="S68" i="4"/>
  <c r="T57" i="4"/>
  <c r="S57" i="4"/>
  <c r="T42" i="4"/>
  <c r="S42" i="4"/>
  <c r="T22" i="4"/>
  <c r="S22" i="4"/>
  <c r="T14" i="4"/>
  <c r="S14" i="4"/>
  <c r="T11" i="4"/>
  <c r="S11" i="4"/>
  <c r="T6" i="4"/>
  <c r="S6" i="4"/>
  <c r="T5" i="4" l="1"/>
  <c r="S5" i="4"/>
</calcChain>
</file>

<file path=xl/comments1.xml><?xml version="1.0" encoding="utf-8"?>
<comments xmlns="http://schemas.openxmlformats.org/spreadsheetml/2006/main">
  <authors>
    <author>Turgay EZEN-Araştırmacı</author>
  </authors>
  <commentList>
    <comment ref="T427" authorId="0" shapeId="0">
      <text>
        <r>
          <rPr>
            <b/>
            <sz val="9"/>
            <color indexed="81"/>
            <rFont val="Tahoma"/>
            <charset val="1"/>
          </rPr>
          <t>Turgay EZEN-Araştırmacı:</t>
        </r>
        <r>
          <rPr>
            <sz val="9"/>
            <color indexed="81"/>
            <rFont val="Tahoma"/>
            <charset val="1"/>
          </rPr>
          <t xml:space="preserve">
iki adet gümüşhaneye geçti toplam değişti.</t>
        </r>
      </text>
    </comment>
  </commentList>
</comments>
</file>

<file path=xl/sharedStrings.xml><?xml version="1.0" encoding="utf-8"?>
<sst xmlns="http://schemas.openxmlformats.org/spreadsheetml/2006/main" count="1875" uniqueCount="968">
  <si>
    <t>500-850</t>
  </si>
  <si>
    <t>TR621</t>
  </si>
  <si>
    <t>Adana</t>
  </si>
  <si>
    <r>
      <t>Karaçam_</t>
    </r>
    <r>
      <rPr>
        <i/>
        <sz val="8"/>
        <rFont val="Tahoma"/>
        <family val="2"/>
        <charset val="162"/>
      </rPr>
      <t>Pinus nigra</t>
    </r>
  </si>
  <si>
    <t>Pos-Soğukoluk</t>
  </si>
  <si>
    <t>Pos-Yapraklı</t>
  </si>
  <si>
    <r>
      <t>Kızılçam_</t>
    </r>
    <r>
      <rPr>
        <i/>
        <sz val="8"/>
        <rFont val="Tahoma"/>
        <family val="2"/>
        <charset val="162"/>
      </rPr>
      <t>Pinus brutia</t>
    </r>
  </si>
  <si>
    <t>Pos-Karsantı</t>
  </si>
  <si>
    <t>Kozan-Meydan</t>
  </si>
  <si>
    <r>
      <t>Sedir_</t>
    </r>
    <r>
      <rPr>
        <i/>
        <sz val="8"/>
        <rFont val="Tahoma"/>
        <family val="2"/>
        <charset val="162"/>
      </rPr>
      <t>Cedrus libani</t>
    </r>
  </si>
  <si>
    <t>Pozantı-Pozantı</t>
  </si>
  <si>
    <r>
      <t>Okaliptus_</t>
    </r>
    <r>
      <rPr>
        <i/>
        <sz val="8"/>
        <rFont val="Tahoma"/>
        <family val="2"/>
        <charset val="162"/>
      </rPr>
      <t>Eucalyptus camaldulensis</t>
    </r>
  </si>
  <si>
    <t>Kadirli-Bozkuyu</t>
  </si>
  <si>
    <t>Feke-Bahçecik</t>
  </si>
  <si>
    <t>TR332</t>
  </si>
  <si>
    <t>Afyonkarahisar</t>
  </si>
  <si>
    <t>Eskişehir</t>
  </si>
  <si>
    <t>Afyonkarahisar-Hocalar</t>
  </si>
  <si>
    <t>Afyonyonkarahisar-Sinanpaşa</t>
  </si>
  <si>
    <t>Afyonkarahisar-Çay</t>
  </si>
  <si>
    <t>TR834</t>
  </si>
  <si>
    <t>Amasya</t>
  </si>
  <si>
    <t>Erbaa-Çatalan</t>
  </si>
  <si>
    <t>Amasya-Destek</t>
  </si>
  <si>
    <t>TR510</t>
  </si>
  <si>
    <t>Ankara</t>
  </si>
  <si>
    <r>
      <t>Sarıçam_</t>
    </r>
    <r>
      <rPr>
        <i/>
        <sz val="8"/>
        <rFont val="Tahoma"/>
        <family val="2"/>
        <charset val="162"/>
      </rPr>
      <t>Pinus Sylvestris</t>
    </r>
  </si>
  <si>
    <t>Çamlıdere-Benliyayla</t>
  </si>
  <si>
    <t>Nallıhan-Uluhan</t>
  </si>
  <si>
    <t>Kızılcahamam-Kızaılcahamam</t>
  </si>
  <si>
    <t>Nallıhan-Andız</t>
  </si>
  <si>
    <t>Beypazarı-Eğriova</t>
  </si>
  <si>
    <r>
      <t>Boylu Ardıç_</t>
    </r>
    <r>
      <rPr>
        <i/>
        <sz val="8"/>
        <rFont val="Tahoma"/>
        <family val="2"/>
        <charset val="162"/>
      </rPr>
      <t>Juniperus excelca</t>
    </r>
  </si>
  <si>
    <t>Beypazarı-Beypazarı</t>
  </si>
  <si>
    <t>TR611</t>
  </si>
  <si>
    <t>Antalya</t>
  </si>
  <si>
    <t>Alanya-Söğüt</t>
  </si>
  <si>
    <t>Gündoğmuş-Eskibağ</t>
  </si>
  <si>
    <t>Antalya-Düzlerçamı</t>
  </si>
  <si>
    <t>Gündoğmuş-Güzelbağ</t>
  </si>
  <si>
    <t>Kaş-Lengüme</t>
  </si>
  <si>
    <t>Serik-Pınargözü</t>
  </si>
  <si>
    <t>Alanya-Kargı</t>
  </si>
  <si>
    <t>Gazipaşa-Doğanca</t>
  </si>
  <si>
    <t>Kumluca-Kumluca</t>
  </si>
  <si>
    <t xml:space="preserve">Antalya-Olimpos Mp. </t>
  </si>
  <si>
    <t>Elmalı-Çığlıkara</t>
  </si>
  <si>
    <t>Kumluca-Y. Alakır</t>
  </si>
  <si>
    <t>Finike-Aykırıçay</t>
  </si>
  <si>
    <r>
      <t>Toros Göknarı_</t>
    </r>
    <r>
      <rPr>
        <i/>
        <sz val="8"/>
        <rFont val="Tahoma"/>
        <family val="2"/>
        <charset val="162"/>
      </rPr>
      <t>Abies cilicica</t>
    </r>
  </si>
  <si>
    <t>Akseki-Akseki</t>
  </si>
  <si>
    <r>
      <t>Servi_</t>
    </r>
    <r>
      <rPr>
        <i/>
        <sz val="8"/>
        <rFont val="Tahoma"/>
        <family val="2"/>
        <charset val="162"/>
      </rPr>
      <t>Cupressus sempervirens</t>
    </r>
  </si>
  <si>
    <t>Manavgat-Köprülü Kanyon MP.</t>
  </si>
  <si>
    <r>
      <t>Saçlı Meşe_</t>
    </r>
    <r>
      <rPr>
        <i/>
        <sz val="8"/>
        <rFont val="Tahoma"/>
        <family val="2"/>
        <charset val="162"/>
      </rPr>
      <t>Quercus cerris</t>
    </r>
  </si>
  <si>
    <r>
      <t>Fıstıkçamı_</t>
    </r>
    <r>
      <rPr>
        <i/>
        <sz val="8"/>
        <rFont val="Tahoma"/>
        <family val="2"/>
        <charset val="162"/>
      </rPr>
      <t>Pinus pinea</t>
    </r>
  </si>
  <si>
    <t>Kumluca-Akdağ</t>
  </si>
  <si>
    <t>Akseki-Cevizli</t>
  </si>
  <si>
    <t>Kaş-Gömbe</t>
  </si>
  <si>
    <t>TR905</t>
  </si>
  <si>
    <t>Artvin</t>
  </si>
  <si>
    <r>
      <t>Doğu Ladini_</t>
    </r>
    <r>
      <rPr>
        <i/>
        <sz val="8"/>
        <rFont val="Tahoma"/>
        <family val="2"/>
        <charset val="162"/>
      </rPr>
      <t>Picea Orientalis</t>
    </r>
  </si>
  <si>
    <t>Artvin-Taşlıca</t>
  </si>
  <si>
    <t>Şavsat-Veliköy</t>
  </si>
  <si>
    <r>
      <t>Doğu Karadeniz Göknarı_</t>
    </r>
    <r>
      <rPr>
        <i/>
        <sz val="8"/>
        <rFont val="Tahoma"/>
        <family val="2"/>
        <charset val="162"/>
      </rPr>
      <t>Abies nordmanniana</t>
    </r>
  </si>
  <si>
    <t>Şavsat-Meydancık</t>
  </si>
  <si>
    <t>Yusufeli-Kılıçkaya</t>
  </si>
  <si>
    <t>Borçka-Göktaş</t>
  </si>
  <si>
    <t>Yusufeli-Öğdem</t>
  </si>
  <si>
    <t>Artvin-Ortaköy</t>
  </si>
  <si>
    <r>
      <t>Doğu Kayını_</t>
    </r>
    <r>
      <rPr>
        <i/>
        <sz val="8"/>
        <rFont val="Tahoma"/>
        <family val="2"/>
        <charset val="162"/>
      </rPr>
      <t>Fagus orientalis</t>
    </r>
  </si>
  <si>
    <t>Borçka-Karşıköy</t>
  </si>
  <si>
    <t>Borçka-Başköy</t>
  </si>
  <si>
    <r>
      <t>Adi Kızılağaç_</t>
    </r>
    <r>
      <rPr>
        <i/>
        <sz val="8"/>
        <rFont val="Tahoma"/>
        <family val="2"/>
        <charset val="162"/>
      </rPr>
      <t>Alnus glutinosa</t>
    </r>
  </si>
  <si>
    <t>Arhavi-Arhavi</t>
  </si>
  <si>
    <t>Ardanuç-Karanlıkmeşe</t>
  </si>
  <si>
    <t>TR321</t>
  </si>
  <si>
    <t>Aydın</t>
  </si>
  <si>
    <t>Muğla</t>
  </si>
  <si>
    <t>Nazilli-Sarıcaova</t>
  </si>
  <si>
    <t>TR221</t>
  </si>
  <si>
    <t>Balıkesir</t>
  </si>
  <si>
    <t>Alaçam-Değirmeneğrek</t>
  </si>
  <si>
    <t>Balıkesir-Korucu</t>
  </si>
  <si>
    <t>Alaçam-Gölcük</t>
  </si>
  <si>
    <t>Edremit-Zeytinli</t>
  </si>
  <si>
    <t>Sındırgı-Seydan</t>
  </si>
  <si>
    <r>
      <t>Kestane_</t>
    </r>
    <r>
      <rPr>
        <i/>
        <sz val="8"/>
        <rFont val="Tahoma"/>
        <family val="2"/>
        <charset val="162"/>
      </rPr>
      <t>Castanea sativa</t>
    </r>
  </si>
  <si>
    <t>Bigadiç-Aktuzla</t>
  </si>
  <si>
    <t>Bigadiç-Adalı</t>
  </si>
  <si>
    <t>Edremit-Burhaniye</t>
  </si>
  <si>
    <t>Balıkesir-Ilıca</t>
  </si>
  <si>
    <r>
      <t>Kazdağı Göknarı_</t>
    </r>
    <r>
      <rPr>
        <i/>
        <sz val="8"/>
        <rFont val="Tahoma"/>
        <family val="2"/>
        <charset val="162"/>
      </rPr>
      <t>Abies equitrojani</t>
    </r>
  </si>
  <si>
    <t>Edremit-Gürgendağ</t>
  </si>
  <si>
    <t>TR813</t>
  </si>
  <si>
    <t>Bartın</t>
  </si>
  <si>
    <t>Zonguldak</t>
  </si>
  <si>
    <t>Ulus-Kumluca</t>
  </si>
  <si>
    <t>TR413</t>
  </si>
  <si>
    <t>Bilecik</t>
  </si>
  <si>
    <t>Bursa</t>
  </si>
  <si>
    <r>
      <t>Uludağ Göknarı_</t>
    </r>
    <r>
      <rPr>
        <i/>
        <sz val="8"/>
        <rFont val="Tahoma"/>
        <family val="2"/>
        <charset val="162"/>
      </rPr>
      <t>Abies bornmulleriana</t>
    </r>
  </si>
  <si>
    <t>Bilecik-Muratdere</t>
  </si>
  <si>
    <t>TR424</t>
  </si>
  <si>
    <t>Bolu</t>
  </si>
  <si>
    <t>Mudurnu-Sarpuncuk</t>
  </si>
  <si>
    <t>Aladağ-Aladağ</t>
  </si>
  <si>
    <t>Mengen-Daren</t>
  </si>
  <si>
    <t>Aladağ-Kökez</t>
  </si>
  <si>
    <r>
      <t xml:space="preserve"> Sapsız Meşe_</t>
    </r>
    <r>
      <rPr>
        <i/>
        <sz val="8"/>
        <rFont val="Tahoma"/>
        <family val="2"/>
        <charset val="162"/>
      </rPr>
      <t>Quercus petraea</t>
    </r>
  </si>
  <si>
    <t>Mudurnu-Yürse</t>
  </si>
  <si>
    <t>Göynük-Hacımahmut</t>
  </si>
  <si>
    <t>Yığılca-Boğabeli</t>
  </si>
  <si>
    <t>Yığılca-Karadere</t>
  </si>
  <si>
    <t>Aladağ-Sarıalan</t>
  </si>
  <si>
    <t>TR613</t>
  </si>
  <si>
    <t>Burdur</t>
  </si>
  <si>
    <t>Isparta</t>
  </si>
  <si>
    <t>Bucak-Bucak</t>
  </si>
  <si>
    <t>Bucak-Pamucak</t>
  </si>
  <si>
    <t>Gölhisar-Gölhisar</t>
  </si>
  <si>
    <t>Bucak-Uğurlu</t>
  </si>
  <si>
    <t>Gölhisar-Dirmil</t>
  </si>
  <si>
    <t>Bucak-Melli</t>
  </si>
  <si>
    <t>TR411</t>
  </si>
  <si>
    <t>M.K.Paşa-Burhandağ</t>
  </si>
  <si>
    <t>Keles-Sorgun</t>
  </si>
  <si>
    <t>M.K.Paşa-Çaltılıbük</t>
  </si>
  <si>
    <t>M.K.Paşa-Paşalar</t>
  </si>
  <si>
    <t>İnegöl-Boğazova</t>
  </si>
  <si>
    <r>
      <t>Gümüşi Ihlamur_</t>
    </r>
    <r>
      <rPr>
        <i/>
        <sz val="8"/>
        <rFont val="Tahoma"/>
        <family val="2"/>
        <charset val="162"/>
      </rPr>
      <t>Tilia tomentosa</t>
    </r>
  </si>
  <si>
    <t>M.K.Paşa-Yeniköy</t>
  </si>
  <si>
    <t>M.K.Paşa-Devecinokanak</t>
  </si>
  <si>
    <t>Bursa-Orhangazi</t>
  </si>
  <si>
    <t>Bursa-Uludağ Mp.</t>
  </si>
  <si>
    <t>Keles-Baraklı</t>
  </si>
  <si>
    <t>TR222</t>
  </si>
  <si>
    <t>Çanakkale</t>
  </si>
  <si>
    <t>Kalkım-Kalkım</t>
  </si>
  <si>
    <t>Yenice-Asar</t>
  </si>
  <si>
    <t>Kalkım-Sarıot</t>
  </si>
  <si>
    <t>Bayramiç-Karaköy</t>
  </si>
  <si>
    <t>Ayvacık-Baharlar</t>
  </si>
  <si>
    <t>Ayvacık-Ezine</t>
  </si>
  <si>
    <t>Yenice-Soğucak</t>
  </si>
  <si>
    <t>Yenice-Yenice</t>
  </si>
  <si>
    <t>TR822</t>
  </si>
  <si>
    <t>Çankırı</t>
  </si>
  <si>
    <t>Eskipazar-Ulupınar</t>
  </si>
  <si>
    <t>Ilgaz-Yenice</t>
  </si>
  <si>
    <t>Çerkeş-İsmetpaşa</t>
  </si>
  <si>
    <t>Eskipazar-Eskipazar</t>
  </si>
  <si>
    <t>TR833</t>
  </si>
  <si>
    <t>Çorum</t>
  </si>
  <si>
    <t>Kargı-Erenlerkos</t>
  </si>
  <si>
    <t>Kargı-Kargı</t>
  </si>
  <si>
    <t>TR322</t>
  </si>
  <si>
    <t>Denizli</t>
  </si>
  <si>
    <t>Denizli-Kocabaş</t>
  </si>
  <si>
    <t>Denizli-Denizli</t>
  </si>
  <si>
    <t>Çameli-Göldağ</t>
  </si>
  <si>
    <t>Çal-İnceler</t>
  </si>
  <si>
    <t>Denizli-Buldan</t>
  </si>
  <si>
    <t>Acıpayam-Bozdağ</t>
  </si>
  <si>
    <t>Çameli-Boyalı</t>
  </si>
  <si>
    <t>Tavas-Kale</t>
  </si>
  <si>
    <t>Acıpayam-Kelekçi</t>
  </si>
  <si>
    <t>Tavas-Konak</t>
  </si>
  <si>
    <t>Eskere-Çiçekli</t>
  </si>
  <si>
    <t>TR423</t>
  </si>
  <si>
    <t>Düzce</t>
  </si>
  <si>
    <t>Düzce-Samandere</t>
  </si>
  <si>
    <t>TR212</t>
  </si>
  <si>
    <t>Edirne</t>
  </si>
  <si>
    <r>
      <t>Sahilçamı_</t>
    </r>
    <r>
      <rPr>
        <i/>
        <sz val="8"/>
        <rFont val="Tahoma"/>
        <family val="2"/>
        <charset val="162"/>
      </rPr>
      <t>Pinus pinaster</t>
    </r>
  </si>
  <si>
    <t>TRA12</t>
  </si>
  <si>
    <t>Erzincan</t>
  </si>
  <si>
    <t>Erzurum</t>
  </si>
  <si>
    <t>Erzincan-Refahiye</t>
  </si>
  <si>
    <t>TRA11</t>
  </si>
  <si>
    <t>Şenkaya-Şenkaya</t>
  </si>
  <si>
    <t>Sarıkamış-Karakurt</t>
  </si>
  <si>
    <t>Sarıkamış-Sarıkamış</t>
  </si>
  <si>
    <t>Sarıkamış-Boyalı</t>
  </si>
  <si>
    <t>Şenkaya-Karıncadüzü</t>
  </si>
  <si>
    <t>Erzurum-İspir</t>
  </si>
  <si>
    <r>
      <t>Titrek Kavak_</t>
    </r>
    <r>
      <rPr>
        <i/>
        <sz val="8"/>
        <rFont val="Tahoma"/>
        <family val="2"/>
        <charset val="162"/>
      </rPr>
      <t>Populus tremula</t>
    </r>
  </si>
  <si>
    <t>TR412</t>
  </si>
  <si>
    <t>Çatacık-Değirmendere</t>
  </si>
  <si>
    <t>Mıhalıçcık-Çatacık</t>
  </si>
  <si>
    <t>TR903</t>
  </si>
  <si>
    <t>Giresun</t>
  </si>
  <si>
    <t>Ş.Karahisar-Üçköprü</t>
  </si>
  <si>
    <t>Ş.Karahisar-Ş.Karahisar</t>
  </si>
  <si>
    <t>Dereli-Dereli</t>
  </si>
  <si>
    <t>Dereli-Kümbet</t>
  </si>
  <si>
    <t>Dereli-İkisu</t>
  </si>
  <si>
    <t>TR906</t>
  </si>
  <si>
    <t>Trabzon</t>
  </si>
  <si>
    <t>Gümüşhane-Karanlıkdere</t>
  </si>
  <si>
    <t>Torul-Sarıçdağı</t>
  </si>
  <si>
    <t>Gümüşhane</t>
  </si>
  <si>
    <t>Torul-Günyüzü</t>
  </si>
  <si>
    <t>TR631</t>
  </si>
  <si>
    <t>Hatay</t>
  </si>
  <si>
    <t>Kahramanmaraş</t>
  </si>
  <si>
    <t>Antakya-Uluçınar</t>
  </si>
  <si>
    <t>Antakya-Yayladağı</t>
  </si>
  <si>
    <t>Dörtyol-Ufacık</t>
  </si>
  <si>
    <t>TR612</t>
  </si>
  <si>
    <t>Eğirdir-Eğirdir</t>
  </si>
  <si>
    <t>Sütçüler-Tota</t>
  </si>
  <si>
    <t>Sütçüler-Karadağ</t>
  </si>
  <si>
    <t>Sütçüler-Söğütdağı</t>
  </si>
  <si>
    <t>Eğirdir-Y.Gökdere</t>
  </si>
  <si>
    <t>Isparta-Senirkent</t>
  </si>
  <si>
    <r>
      <t>Kasnak Meşesi_</t>
    </r>
    <r>
      <rPr>
        <i/>
        <sz val="8"/>
        <rFont val="Tahoma"/>
        <family val="2"/>
        <charset val="162"/>
      </rPr>
      <t>Quercus vulcanica</t>
    </r>
  </si>
  <si>
    <r>
      <t>Yalancı Akasya_</t>
    </r>
    <r>
      <rPr>
        <i/>
        <sz val="8"/>
        <rFont val="Tahoma"/>
        <family val="2"/>
        <charset val="162"/>
      </rPr>
      <t>Robinia pseudoacacia</t>
    </r>
  </si>
  <si>
    <t>Isparta-Isparta</t>
  </si>
  <si>
    <t>TR100</t>
  </si>
  <si>
    <t>İstanbul</t>
  </si>
  <si>
    <t>Çatalca-Binkılıç</t>
  </si>
  <si>
    <t>Bahçeköy-Bentler</t>
  </si>
  <si>
    <t>TR310</t>
  </si>
  <si>
    <t>İzmir</t>
  </si>
  <si>
    <t>Bergama-İncecikler</t>
  </si>
  <si>
    <r>
      <t>Halep Çamı_</t>
    </r>
    <r>
      <rPr>
        <i/>
        <sz val="8"/>
        <rFont val="Tahoma"/>
        <family val="2"/>
        <charset val="162"/>
      </rPr>
      <t>Pinus  halepensis</t>
    </r>
  </si>
  <si>
    <t>Bergama-Dikili</t>
  </si>
  <si>
    <t>Bergama-Kozak</t>
  </si>
  <si>
    <t>Bayındır-Gölcük</t>
  </si>
  <si>
    <t>TR632</t>
  </si>
  <si>
    <t>Andırın-Akifiye</t>
  </si>
  <si>
    <t>Göksun-Göksun</t>
  </si>
  <si>
    <t>Kahramanmaraş-Suçatı</t>
  </si>
  <si>
    <t>Andırın-Andırın</t>
  </si>
  <si>
    <t>Kahramanmaraş-Hartlap</t>
  </si>
  <si>
    <t>Göksun-B.Çamurlu</t>
  </si>
  <si>
    <t>Andırın-Yeşilova</t>
  </si>
  <si>
    <t>TR812</t>
  </si>
  <si>
    <t>Karabük</t>
  </si>
  <si>
    <t>Karabük-Büyükdüz</t>
  </si>
  <si>
    <t>Yenice-Bakraz</t>
  </si>
  <si>
    <t>Yenice-Çitdere</t>
  </si>
  <si>
    <t>TR821</t>
  </si>
  <si>
    <t>Kastamonu</t>
  </si>
  <si>
    <t>Araç-Dereyayla</t>
  </si>
  <si>
    <t>Daday-Ballıdağ</t>
  </si>
  <si>
    <t>Daday-Sarıçam</t>
  </si>
  <si>
    <t>Cide-Kızılcasu</t>
  </si>
  <si>
    <t>Karadere-Karadere</t>
  </si>
  <si>
    <t>Ayancık-Göldağ</t>
  </si>
  <si>
    <t>Cide-Şehdağ</t>
  </si>
  <si>
    <t>Araç-Araç</t>
  </si>
  <si>
    <t>Daday-Çamlıbel</t>
  </si>
  <si>
    <t>TR213</t>
  </si>
  <si>
    <t>Kırklareli</t>
  </si>
  <si>
    <t>Demirköy-Kadınkule</t>
  </si>
  <si>
    <t>Demirköy-İstihkamtepe</t>
  </si>
  <si>
    <t>Kırklareli-Kofcaz</t>
  </si>
  <si>
    <t>Demirköy-Karacadağ</t>
  </si>
  <si>
    <r>
      <t>Adi Dişbudak_</t>
    </r>
    <r>
      <rPr>
        <i/>
        <sz val="8"/>
        <rFont val="Tahoma"/>
        <family val="2"/>
        <charset val="162"/>
      </rPr>
      <t>Fraxinus excelsior</t>
    </r>
  </si>
  <si>
    <t>Demirköy-İğneada</t>
  </si>
  <si>
    <t>TR421</t>
  </si>
  <si>
    <t>Kocaeli</t>
  </si>
  <si>
    <t>Sakarya</t>
  </si>
  <si>
    <t>Gölcük-Suadiye</t>
  </si>
  <si>
    <r>
      <t>Radiata Çamı_</t>
    </r>
    <r>
      <rPr>
        <i/>
        <sz val="8"/>
        <rFont val="Tahoma"/>
        <family val="2"/>
        <charset val="162"/>
      </rPr>
      <t>Pinus radiata</t>
    </r>
  </si>
  <si>
    <t>İzmit-Kerpe Ars.Orm.</t>
  </si>
  <si>
    <t>TR521</t>
  </si>
  <si>
    <t>Konya</t>
  </si>
  <si>
    <t>Beyşehir-Kurucuova</t>
  </si>
  <si>
    <t>Ermenek-Kazancı</t>
  </si>
  <si>
    <t>TR333</t>
  </si>
  <si>
    <t>Kütahya</t>
  </si>
  <si>
    <t>Simav-Korucuk</t>
  </si>
  <si>
    <t>Simav-Alasöğüt</t>
  </si>
  <si>
    <t>Tavşanlı-Balıköy</t>
  </si>
  <si>
    <t>Domaniç-Dereçarşamba</t>
  </si>
  <si>
    <t>Kütahya-Kütahya</t>
  </si>
  <si>
    <t>Tavşanlı-Alabarda</t>
  </si>
  <si>
    <t>Simav-Kicir</t>
  </si>
  <si>
    <t>Simav-Aksaz</t>
  </si>
  <si>
    <t>Kütahya-Oğuzlar</t>
  </si>
  <si>
    <t>Kütahya-Türkmen</t>
  </si>
  <si>
    <t>Tavşanlı-Tavşanlı</t>
  </si>
  <si>
    <t>TR331</t>
  </si>
  <si>
    <t>Manisa</t>
  </si>
  <si>
    <t>Gördes-Güneşli</t>
  </si>
  <si>
    <t>Gördes-Şahinkaya</t>
  </si>
  <si>
    <t>TR622</t>
  </si>
  <si>
    <t>Mersin</t>
  </si>
  <si>
    <t>Anamur-Gökçesu</t>
  </si>
  <si>
    <t>Gülnar-Pembecik</t>
  </si>
  <si>
    <t>Tarsus-Buladan</t>
  </si>
  <si>
    <t>Erdemli-Tömük</t>
  </si>
  <si>
    <t>Erdemli-Alata</t>
  </si>
  <si>
    <t>Mersin-Davultepe</t>
  </si>
  <si>
    <t>Mersin-Fındıkpınarı</t>
  </si>
  <si>
    <t>Silifke-Yeşilovacık</t>
  </si>
  <si>
    <t>Erdemli-Erdemli</t>
  </si>
  <si>
    <t>Mersin-Arslanköy</t>
  </si>
  <si>
    <t>Anamur-Çaltıbükü</t>
  </si>
  <si>
    <t>Bozyazı-Kozağacı</t>
  </si>
  <si>
    <t>Bozyazı-Tekmen</t>
  </si>
  <si>
    <t>Bozyazı-Toldağ</t>
  </si>
  <si>
    <t>Anamur-Abanoz</t>
  </si>
  <si>
    <t>Tarsus-Karabucak</t>
  </si>
  <si>
    <t>Tarsus-Çamlıyayla</t>
  </si>
  <si>
    <t>TR323</t>
  </si>
  <si>
    <t>Marmaris-Çetibeli</t>
  </si>
  <si>
    <t>Muğla-Ula</t>
  </si>
  <si>
    <t>Yılanlı-Boyalı</t>
  </si>
  <si>
    <r>
      <t>Sığla_</t>
    </r>
    <r>
      <rPr>
        <i/>
        <sz val="8"/>
        <rFont val="Tahoma"/>
        <family val="2"/>
        <charset val="162"/>
      </rPr>
      <t>Liquidambar orientalis</t>
    </r>
  </si>
  <si>
    <t>Fethiye-Göcek</t>
  </si>
  <si>
    <t>Muğla-Denizova</t>
  </si>
  <si>
    <t>Fethiye-Üzümlü</t>
  </si>
  <si>
    <t>Köyceğiz-Ağla</t>
  </si>
  <si>
    <t>Muğla-Gökova</t>
  </si>
  <si>
    <t>Muğla-Karabörtlen</t>
  </si>
  <si>
    <t>Köyceğiz-Beyobası</t>
  </si>
  <si>
    <t>Milas-Ören</t>
  </si>
  <si>
    <t>Milas-Karacahisar</t>
  </si>
  <si>
    <t>Milas-Mumcular</t>
  </si>
  <si>
    <t>Yılanlı-Yılanlı</t>
  </si>
  <si>
    <r>
      <t>Finike Ardıcı_</t>
    </r>
    <r>
      <rPr>
        <i/>
        <sz val="8"/>
        <rFont val="Tahoma"/>
        <family val="2"/>
        <charset val="162"/>
      </rPr>
      <t>Juniperus phoenicea</t>
    </r>
  </si>
  <si>
    <t>Milas-Gürçamlar</t>
  </si>
  <si>
    <t>Kemer-Yapraktepe</t>
  </si>
  <si>
    <t>TR902</t>
  </si>
  <si>
    <t>Ordu</t>
  </si>
  <si>
    <t>Mesudiye-Arpaalan</t>
  </si>
  <si>
    <t>Akkuş-Göllüce</t>
  </si>
  <si>
    <t>Ünye-Kumru</t>
  </si>
  <si>
    <t>Rize</t>
  </si>
  <si>
    <t>Pazar-Çamlıhemşin</t>
  </si>
  <si>
    <t>Pazar-Ardeşen</t>
  </si>
  <si>
    <t>TR422</t>
  </si>
  <si>
    <t>Akyazı-Dokurcun</t>
  </si>
  <si>
    <t>Hendek-Aksu</t>
  </si>
  <si>
    <t>Hendek-Hendek</t>
  </si>
  <si>
    <t>Akyazı-Güneydokurcun</t>
  </si>
  <si>
    <r>
      <t>Kayın Gövdeli Akçaağaç_</t>
    </r>
    <r>
      <rPr>
        <i/>
        <sz val="8"/>
        <rFont val="Tahoma"/>
        <family val="2"/>
        <charset val="162"/>
      </rPr>
      <t>Acer trautvetteri</t>
    </r>
  </si>
  <si>
    <r>
      <t>Sivri Meyveli Dişbudak_</t>
    </r>
    <r>
      <rPr>
        <i/>
        <sz val="8"/>
        <rFont val="Tahoma"/>
        <family val="2"/>
        <charset val="162"/>
      </rPr>
      <t>Fraxinus angustifolia</t>
    </r>
  </si>
  <si>
    <t>Hendek-Süleymaniye</t>
  </si>
  <si>
    <t>Adapazarı-Kaynarca</t>
  </si>
  <si>
    <t>Geyve-Taraklı</t>
  </si>
  <si>
    <t>TR831</t>
  </si>
  <si>
    <t>Samsun</t>
  </si>
  <si>
    <t>Vezirköprü-Kunduz</t>
  </si>
  <si>
    <t>Bafra-Ondukuz Mayıs</t>
  </si>
  <si>
    <t>Vezirköprü-Narlısaray</t>
  </si>
  <si>
    <t>Bafra-Yakakent</t>
  </si>
  <si>
    <t>Şanlıurfa</t>
  </si>
  <si>
    <r>
      <t>Lübnan Meşesi_</t>
    </r>
    <r>
      <rPr>
        <i/>
        <sz val="8"/>
        <rFont val="Tahoma"/>
        <family val="2"/>
        <charset val="162"/>
      </rPr>
      <t>Quercus libani</t>
    </r>
  </si>
  <si>
    <t>TR823</t>
  </si>
  <si>
    <t>Sinop</t>
  </si>
  <si>
    <r>
      <t>Duglas_</t>
    </r>
    <r>
      <rPr>
        <i/>
        <sz val="8"/>
        <rFont val="Tahoma"/>
        <family val="2"/>
        <charset val="162"/>
      </rPr>
      <t>Pseudotsuga taxifolia</t>
    </r>
  </si>
  <si>
    <t>Ayancık-Çangal</t>
  </si>
  <si>
    <t>Sinop-Sinop</t>
  </si>
  <si>
    <t>Durağan-Adadağı</t>
  </si>
  <si>
    <t>Durağan-Altınkaya</t>
  </si>
  <si>
    <t>Sinop-İnceburun</t>
  </si>
  <si>
    <t>TR722</t>
  </si>
  <si>
    <t>Sivas</t>
  </si>
  <si>
    <t>Koyulhisar-Sisorta</t>
  </si>
  <si>
    <t>Kayseri</t>
  </si>
  <si>
    <t>Sivas-Sivas</t>
  </si>
  <si>
    <t>TR901</t>
  </si>
  <si>
    <t>Maçka-Maçka</t>
  </si>
  <si>
    <t>Sürmene-Çaykara</t>
  </si>
  <si>
    <t>Maçka-Çatak</t>
  </si>
  <si>
    <t>Trabzon-Vakfıkebir</t>
  </si>
  <si>
    <t>Maçka-Esiroğlu</t>
  </si>
  <si>
    <t>TRB14</t>
  </si>
  <si>
    <t>Tunceli</t>
  </si>
  <si>
    <t>Elazığ</t>
  </si>
  <si>
    <t>Tunceli-Nazımiye</t>
  </si>
  <si>
    <t>TR334</t>
  </si>
  <si>
    <t>Uşak</t>
  </si>
  <si>
    <t>Uşak-Çatak</t>
  </si>
  <si>
    <t>TR425</t>
  </si>
  <si>
    <t>Yalova</t>
  </si>
  <si>
    <r>
      <t>Çınar_</t>
    </r>
    <r>
      <rPr>
        <i/>
        <sz val="8"/>
        <rFont val="Tahoma"/>
        <family val="2"/>
        <charset val="162"/>
      </rPr>
      <t>Platanus orientalis</t>
    </r>
  </si>
  <si>
    <t>Yalova-Çınarcık</t>
  </si>
  <si>
    <t>TR723</t>
  </si>
  <si>
    <t>Yozgat</t>
  </si>
  <si>
    <t>A. Madeni-Basçatak</t>
  </si>
  <si>
    <t>TR811</t>
  </si>
  <si>
    <t>Dirgine-Gölcük</t>
  </si>
  <si>
    <t>Ereğli-Çaylıoğlu</t>
  </si>
  <si>
    <t>Dirgine-Aksu</t>
  </si>
  <si>
    <t>Dirgine-Dirgine</t>
  </si>
  <si>
    <r>
      <t>Kafkas Ihlamuru_</t>
    </r>
    <r>
      <rPr>
        <i/>
        <sz val="8"/>
        <rFont val="Tahoma"/>
        <family val="2"/>
        <charset val="162"/>
      </rPr>
      <t>Tilia rubra</t>
    </r>
  </si>
  <si>
    <t>Ereğli-Kocaman</t>
  </si>
  <si>
    <t>Devrek-Sarıgöl</t>
  </si>
  <si>
    <t>Şırnak-Şırnak</t>
  </si>
  <si>
    <t>Şırnak</t>
  </si>
  <si>
    <t>TRC33</t>
  </si>
  <si>
    <t>Tokat</t>
  </si>
  <si>
    <t>TR832</t>
  </si>
  <si>
    <t>Kars</t>
  </si>
  <si>
    <t>TRA22</t>
  </si>
  <si>
    <t>TR211</t>
  </si>
  <si>
    <t>Tekirdağ</t>
  </si>
  <si>
    <t>TR522</t>
  </si>
  <si>
    <t>Karaman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</si>
  <si>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</si>
  <si>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</si>
  <si>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</si>
  <si>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</si>
  <si>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</si>
  <si>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</si>
  <si>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</si>
  <si>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</si>
  <si>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</si>
  <si>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</si>
  <si>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</si>
  <si>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</si>
  <si>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</si>
  <si>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TR904</t>
  </si>
  <si>
    <t>TRA13</t>
  </si>
  <si>
    <t>Bayburt</t>
  </si>
  <si>
    <t>TRA21</t>
  </si>
  <si>
    <t>Ağrı</t>
  </si>
  <si>
    <t>TRA23</t>
  </si>
  <si>
    <t>Iğdır</t>
  </si>
  <si>
    <t>TRA24</t>
  </si>
  <si>
    <t>Ardahan</t>
  </si>
  <si>
    <t>TRB11</t>
  </si>
  <si>
    <t>Malatya</t>
  </si>
  <si>
    <t>TRB12</t>
  </si>
  <si>
    <t>Bingöl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</si>
  <si>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</si>
  <si>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</si>
  <si>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</si>
  <si>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</si>
  <si>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</si>
  <si>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</si>
  <si>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</si>
  <si>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</si>
  <si>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</si>
  <si>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</si>
  <si>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</si>
  <si>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</si>
  <si>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</si>
  <si>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</si>
  <si>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</si>
  <si>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</si>
  <si>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</si>
  <si>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</si>
  <si>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</si>
  <si>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</si>
  <si>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</si>
  <si>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TRC34</t>
  </si>
  <si>
    <t>Siirt</t>
  </si>
  <si>
    <t>TR</t>
  </si>
  <si>
    <t xml:space="preserve">Orman Bölge Müdürlüğü                  </t>
  </si>
  <si>
    <t>Orman İşletme Md.lüğü/Şefliği</t>
  </si>
  <si>
    <t>Rakım (ort.) m.</t>
  </si>
  <si>
    <t xml:space="preserve">Tescil Tarihi                       </t>
  </si>
  <si>
    <t>Forest Regional Directorate</t>
  </si>
  <si>
    <t>Altitude (mean) m.</t>
  </si>
  <si>
    <t>Registry Date</t>
  </si>
  <si>
    <t xml:space="preserve"> Orman Ağaç Türü</t>
  </si>
  <si>
    <t>06.05.0119</t>
  </si>
  <si>
    <t>06.05.0190</t>
  </si>
  <si>
    <t>06.05.0307</t>
  </si>
  <si>
    <t>06.05.0330</t>
  </si>
  <si>
    <t>06.05.0260</t>
  </si>
  <si>
    <t>06.05.0278</t>
  </si>
  <si>
    <t>06.05.0293</t>
  </si>
  <si>
    <t>06.05.0294</t>
  </si>
  <si>
    <t>06.05.0295</t>
  </si>
  <si>
    <t>06.05.0312</t>
  </si>
  <si>
    <t>06.05.0313</t>
  </si>
  <si>
    <t>06.05.0070</t>
  </si>
  <si>
    <t>06.05.0113</t>
  </si>
  <si>
    <t>06.05.0012</t>
  </si>
  <si>
    <t>06.05.0071</t>
  </si>
  <si>
    <t>06.05.0072</t>
  </si>
  <si>
    <t>06.05.0075</t>
  </si>
  <si>
    <t>06.05.0118</t>
  </si>
  <si>
    <t>06.05.0316</t>
  </si>
  <si>
    <t>06.05.0345</t>
  </si>
  <si>
    <t>06.05.0347</t>
  </si>
  <si>
    <t>06.05.0373</t>
  </si>
  <si>
    <t>06.05.0383</t>
  </si>
  <si>
    <t>06.05.0384</t>
  </si>
  <si>
    <t>06.05.0385</t>
  </si>
  <si>
    <t>06.05.0086</t>
  </si>
  <si>
    <t>06.05.0087</t>
  </si>
  <si>
    <t>06.05.0088</t>
  </si>
  <si>
    <t>06.05.0089</t>
  </si>
  <si>
    <t>06.05.0329</t>
  </si>
  <si>
    <t>06.05.0016</t>
  </si>
  <si>
    <t>06.05.0017</t>
  </si>
  <si>
    <t>06.05.0018</t>
  </si>
  <si>
    <t>06.05.0085</t>
  </si>
  <si>
    <t>06.05.0270</t>
  </si>
  <si>
    <t>06.05.0335</t>
  </si>
  <si>
    <t>06.05.0336</t>
  </si>
  <si>
    <t>06.05.0099</t>
  </si>
  <si>
    <t>06.05.0051</t>
  </si>
  <si>
    <t>06.05.0052</t>
  </si>
  <si>
    <t>06.05.0193</t>
  </si>
  <si>
    <t>06.05.0187</t>
  </si>
  <si>
    <t>06.05.0339</t>
  </si>
  <si>
    <t>06.05.0346</t>
  </si>
  <si>
    <t>06.05.0365</t>
  </si>
  <si>
    <t>06.05.0393</t>
  </si>
  <si>
    <t>06.05.0105</t>
  </si>
  <si>
    <t>06.05.0090</t>
  </si>
  <si>
    <t>06.05.0091</t>
  </si>
  <si>
    <t>06.05.0040</t>
  </si>
  <si>
    <t>06.05.0122</t>
  </si>
  <si>
    <t>06.05.0055</t>
  </si>
  <si>
    <t>06.05.0056</t>
  </si>
  <si>
    <t>06.05.0057</t>
  </si>
  <si>
    <t>06.05.0058</t>
  </si>
  <si>
    <t>06.05.0143</t>
  </si>
  <si>
    <t>06.05.0252</t>
  </si>
  <si>
    <t>06.05.0341</t>
  </si>
  <si>
    <t>06.05.0376</t>
  </si>
  <si>
    <t>06.05.0034</t>
  </si>
  <si>
    <t>06.05.0035</t>
  </si>
  <si>
    <t>06.05.0036</t>
  </si>
  <si>
    <t>06.05.0319</t>
  </si>
  <si>
    <t>06.05.0192</t>
  </si>
  <si>
    <t>06.05.0250</t>
  </si>
  <si>
    <t>06.05.0053</t>
  </si>
  <si>
    <t>06.05.0054</t>
  </si>
  <si>
    <t>06.05.0321</t>
  </si>
  <si>
    <t>06.05.0343</t>
  </si>
  <si>
    <t>06.05.0350</t>
  </si>
  <si>
    <t>06.05.0351</t>
  </si>
  <si>
    <t>06.05.0352</t>
  </si>
  <si>
    <t>06.05.0362</t>
  </si>
  <si>
    <t>06.05.0363</t>
  </si>
  <si>
    <t>06.05.0369</t>
  </si>
  <si>
    <t>06.05.0377</t>
  </si>
  <si>
    <t>06.05.0389</t>
  </si>
  <si>
    <t>06.05.0100</t>
  </si>
  <si>
    <t>06.05.0041</t>
  </si>
  <si>
    <t>06.05.0116</t>
  </si>
  <si>
    <t>06.05.0117</t>
  </si>
  <si>
    <t>06.05.0244</t>
  </si>
  <si>
    <t>06.05.0076</t>
  </si>
  <si>
    <t>06.05.0077</t>
  </si>
  <si>
    <t>06.05.0093</t>
  </si>
  <si>
    <t>06.05.0094</t>
  </si>
  <si>
    <t>06.05.0095</t>
  </si>
  <si>
    <t>06.05.0096</t>
  </si>
  <si>
    <t>06.05.0291</t>
  </si>
  <si>
    <t>06.05.0046</t>
  </si>
  <si>
    <t>06.05.0324</t>
  </si>
  <si>
    <t>06.05.0325</t>
  </si>
  <si>
    <t>06.05.0327</t>
  </si>
  <si>
    <t>06.05.0328</t>
  </si>
  <si>
    <t>06.05.0358</t>
  </si>
  <si>
    <t>06.05.0360</t>
  </si>
  <si>
    <t>06.05.0361</t>
  </si>
  <si>
    <t>06.05.0112</t>
  </si>
  <si>
    <t>06.05.0092</t>
  </si>
  <si>
    <t>06.05.0161</t>
  </si>
  <si>
    <t>06.05.0144</t>
  </si>
  <si>
    <t>06.05.0013</t>
  </si>
  <si>
    <t>06.05.0081</t>
  </si>
  <si>
    <t>06.05.0083</t>
  </si>
  <si>
    <t>06.05.0084</t>
  </si>
  <si>
    <t>06.05.0263</t>
  </si>
  <si>
    <t>06.05.0082</t>
  </si>
  <si>
    <t>06.05.0269</t>
  </si>
  <si>
    <t>06.05.0306</t>
  </si>
  <si>
    <t>06.05.0141</t>
  </si>
  <si>
    <t>06.05.0185</t>
  </si>
  <si>
    <t>06.05.0331</t>
  </si>
  <si>
    <t>06.05.0326</t>
  </si>
  <si>
    <t>06.05.0368</t>
  </si>
  <si>
    <t>06.05.0371</t>
  </si>
  <si>
    <t>06.05.0162</t>
  </si>
  <si>
    <t>06.05.0163</t>
  </si>
  <si>
    <t>06.05.0323</t>
  </si>
  <si>
    <t>06.05.0348</t>
  </si>
  <si>
    <t>06.05.0189</t>
  </si>
  <si>
    <t>06.05.0221</t>
  </si>
  <si>
    <t>06.05.0283</t>
  </si>
  <si>
    <t>06.05.0386</t>
  </si>
  <si>
    <t>06.05.0387</t>
  </si>
  <si>
    <t>06.05.0146</t>
  </si>
  <si>
    <t>06.05.0218</t>
  </si>
  <si>
    <t>06.05.0219</t>
  </si>
  <si>
    <t>06.05.0220</t>
  </si>
  <si>
    <t>06.05.0279</t>
  </si>
  <si>
    <t>06.05.0280</t>
  </si>
  <si>
    <t>06.05.0300</t>
  </si>
  <si>
    <t>06.05.0310</t>
  </si>
  <si>
    <t>06.05.0314</t>
  </si>
  <si>
    <t>06.05.0194</t>
  </si>
  <si>
    <t>06.05.0332</t>
  </si>
  <si>
    <t>06.05.0282</t>
  </si>
  <si>
    <t>06.05.0286</t>
  </si>
  <si>
    <t>06.05.0287</t>
  </si>
  <si>
    <t>06.05.0288</t>
  </si>
  <si>
    <t>06.05.0080</t>
  </si>
  <si>
    <t>06.05.0157</t>
  </si>
  <si>
    <t>06.05.0158</t>
  </si>
  <si>
    <t>06.05.0159</t>
  </si>
  <si>
    <t>06.05.0160</t>
  </si>
  <si>
    <t>06.05.0078</t>
  </si>
  <si>
    <t>06.05.0079</t>
  </si>
  <si>
    <t>06.05.0225</t>
  </si>
  <si>
    <t>06.05.0281</t>
  </si>
  <si>
    <t>06.05.0301</t>
  </si>
  <si>
    <t>06.05.0302</t>
  </si>
  <si>
    <t>06.05.0059</t>
  </si>
  <si>
    <t>06.05.0390</t>
  </si>
  <si>
    <t>06.05.0391</t>
  </si>
  <si>
    <t>06.05.0188</t>
  </si>
  <si>
    <t>06.05.0309</t>
  </si>
  <si>
    <t>06.05.0372</t>
  </si>
  <si>
    <t>06.05.0156</t>
  </si>
  <si>
    <t>06.05.0120</t>
  </si>
  <si>
    <t>06.05.0123</t>
  </si>
  <si>
    <t>06.05.0338</t>
  </si>
  <si>
    <t>06.05.0340</t>
  </si>
  <si>
    <t>06.05.0374</t>
  </si>
  <si>
    <t>06.05.0375</t>
  </si>
  <si>
    <t>06.05.0115</t>
  </si>
  <si>
    <t>06.05.0006</t>
  </si>
  <si>
    <t>06.05.0007</t>
  </si>
  <si>
    <t>06.05.0008</t>
  </si>
  <si>
    <t>06.05.0009</t>
  </si>
  <si>
    <t>06.05.0010</t>
  </si>
  <si>
    <t>06.05.0011</t>
  </si>
  <si>
    <t>06.05.0067</t>
  </si>
  <si>
    <t>06.05.0068</t>
  </si>
  <si>
    <t>06.05.0037</t>
  </si>
  <si>
    <t>06.05.0234</t>
  </si>
  <si>
    <t>06.05.0039</t>
  </si>
  <si>
    <t>06.05.0111</t>
  </si>
  <si>
    <t>06.05.0045</t>
  </si>
  <si>
    <t>06.05.0228</t>
  </si>
  <si>
    <t>06.05.0230</t>
  </si>
  <si>
    <t>06.05.0241</t>
  </si>
  <si>
    <t>06.05.0242</t>
  </si>
  <si>
    <t>06.05.0243</t>
  </si>
  <si>
    <t>06.05.0299</t>
  </si>
  <si>
    <t>06.05.0183</t>
  </si>
  <si>
    <t>06.05.0248</t>
  </si>
  <si>
    <t>06.05.0050</t>
  </si>
  <si>
    <t>06.05.0251</t>
  </si>
  <si>
    <t>06.05.0355</t>
  </si>
  <si>
    <t>06.05.0356</t>
  </si>
  <si>
    <t>06.05.0020</t>
  </si>
  <si>
    <t>06.05.0097</t>
  </si>
  <si>
    <t>06.05.0098</t>
  </si>
  <si>
    <t>06.05.0038</t>
  </si>
  <si>
    <t>06.05.0235</t>
  </si>
  <si>
    <t>06.05.0237</t>
  </si>
  <si>
    <t>06.05.0238</t>
  </si>
  <si>
    <t>06.05.0239</t>
  </si>
  <si>
    <t>06.05.0303</t>
  </si>
  <si>
    <t>06.05.0315</t>
  </si>
  <si>
    <t>06.05.0392</t>
  </si>
  <si>
    <t>06.05.0005</t>
  </si>
  <si>
    <t>06.05.0004</t>
  </si>
  <si>
    <t>06.05.0019</t>
  </si>
  <si>
    <t>06.05.0110</t>
  </si>
  <si>
    <t>06.05.0227</t>
  </si>
  <si>
    <t>06.05.0247</t>
  </si>
  <si>
    <t>06.05.0354</t>
  </si>
  <si>
    <t>06.05.0001</t>
  </si>
  <si>
    <t>06.05.0002</t>
  </si>
  <si>
    <t>06.05.0003</t>
  </si>
  <si>
    <t>06.05.0064</t>
  </si>
  <si>
    <t>06.05.0065</t>
  </si>
  <si>
    <t>06.05.0063</t>
  </si>
  <si>
    <t>06.05.0249</t>
  </si>
  <si>
    <t>06.05.0318</t>
  </si>
  <si>
    <t>06.05.0364</t>
  </si>
  <si>
    <t>06.05.0025</t>
  </si>
  <si>
    <t>06.05.0026</t>
  </si>
  <si>
    <t>06.05.0027</t>
  </si>
  <si>
    <t>06.05.0028</t>
  </si>
  <si>
    <t>06.05.0029</t>
  </si>
  <si>
    <t>06.05.0030</t>
  </si>
  <si>
    <t>06.05.0031</t>
  </si>
  <si>
    <t>06.05.0032</t>
  </si>
  <si>
    <t>06.05.0033</t>
  </si>
  <si>
    <t>06.05.0233</t>
  </si>
  <si>
    <t>06.05.0043</t>
  </si>
  <si>
    <t>06.05.0044</t>
  </si>
  <si>
    <t>06.05.0236</t>
  </si>
  <si>
    <t>06.05.0245</t>
  </si>
  <si>
    <t>06.05.0246</t>
  </si>
  <si>
    <t>06.05.0121</t>
  </si>
  <si>
    <t>06.05.0061</t>
  </si>
  <si>
    <t>06.05.0062</t>
  </si>
  <si>
    <t>06.05.0253</t>
  </si>
  <si>
    <t>06.05.0337</t>
  </si>
  <si>
    <t>06.05.0353</t>
  </si>
  <si>
    <t>06.05.0370</t>
  </si>
  <si>
    <t>06.05.0021</t>
  </si>
  <si>
    <t>06.05.0024</t>
  </si>
  <si>
    <t>06.05.0145</t>
  </si>
  <si>
    <t>06.05.0394</t>
  </si>
  <si>
    <t>06.05.0022</t>
  </si>
  <si>
    <t>06.05.0023</t>
  </si>
  <si>
    <t>06.05.0102</t>
  </si>
  <si>
    <t>06.05.0103</t>
  </si>
  <si>
    <t>06.05.0232</t>
  </si>
  <si>
    <t>06.05.0104</t>
  </si>
  <si>
    <t>06.05.0181</t>
  </si>
  <si>
    <t>06.05.0114</t>
  </si>
  <si>
    <t>06.05.0296</t>
  </si>
  <si>
    <t>06.05.0047</t>
  </si>
  <si>
    <t>06.05.0150</t>
  </si>
  <si>
    <t>06.05.0151</t>
  </si>
  <si>
    <t>06.05.0397</t>
  </si>
  <si>
    <t>06.05.0147</t>
  </si>
  <si>
    <t>06.05.0148</t>
  </si>
  <si>
    <t>06.05.0173</t>
  </si>
  <si>
    <t>06.05.0273</t>
  </si>
  <si>
    <t>06.05.0274</t>
  </si>
  <si>
    <t>06.05.0297</t>
  </si>
  <si>
    <t>06.05.0139</t>
  </si>
  <si>
    <t>06.05.0140</t>
  </si>
  <si>
    <t>06.05.0308</t>
  </si>
  <si>
    <t>06.05.0357</t>
  </si>
  <si>
    <t>06.05.0174</t>
  </si>
  <si>
    <t>06.05.0223</t>
  </si>
  <si>
    <t>06.05.0222</t>
  </si>
  <si>
    <t>06.05.0277</t>
  </si>
  <si>
    <t>06.05.0298</t>
  </si>
  <si>
    <t>06.05.0378</t>
  </si>
  <si>
    <t>06.05.0276</t>
  </si>
  <si>
    <t>06.05.0284</t>
  </si>
  <si>
    <t>06.05.0169</t>
  </si>
  <si>
    <t>06.05.0170</t>
  </si>
  <si>
    <t>06.05.0171</t>
  </si>
  <si>
    <t>06.05.0261</t>
  </si>
  <si>
    <t>06.05.0101</t>
  </si>
  <si>
    <t>06.05.0271</t>
  </si>
  <si>
    <t>06.05.0272</t>
  </si>
  <si>
    <t>06.05.0125</t>
  </si>
  <si>
    <t>06.05.0131</t>
  </si>
  <si>
    <t>06.05.0176</t>
  </si>
  <si>
    <t>06.05.0124</t>
  </si>
  <si>
    <t>06.05.0311</t>
  </si>
  <si>
    <t>06.05.0342</t>
  </si>
  <si>
    <t>06.05.0048</t>
  </si>
  <si>
    <t>06.05.0367</t>
  </si>
  <si>
    <t>06.05.0379</t>
  </si>
  <si>
    <t>06.05.0380</t>
  </si>
  <si>
    <t>06.05.0381</t>
  </si>
  <si>
    <t>06.05.0382</t>
  </si>
  <si>
    <t>06.05.0396</t>
  </si>
  <si>
    <t>06.05.0153</t>
  </si>
  <si>
    <t>06.05.0268</t>
  </si>
  <si>
    <t>06.05.0132</t>
  </si>
  <si>
    <t>06.05.0178</t>
  </si>
  <si>
    <t>06.05.0285</t>
  </si>
  <si>
    <t>06.05.0349</t>
  </si>
  <si>
    <t>06.05.0060</t>
  </si>
  <si>
    <t>06.05.0231</t>
  </si>
  <si>
    <t>06.05.0066</t>
  </si>
  <si>
    <t>06.05.0149</t>
  </si>
  <si>
    <t>06.05.0137</t>
  </si>
  <si>
    <t>06.05.0049</t>
  </si>
  <si>
    <t>06.05.0198</t>
  </si>
  <si>
    <t>06.05.0199</t>
  </si>
  <si>
    <t>06.05.0209</t>
  </si>
  <si>
    <t>06.05.0262</t>
  </si>
  <si>
    <t>06.05.0201</t>
  </si>
  <si>
    <t>06.05.0204</t>
  </si>
  <si>
    <t>06.05.0257</t>
  </si>
  <si>
    <t>06.05.0258</t>
  </si>
  <si>
    <t>06.05.0152</t>
  </si>
  <si>
    <t>06.05.0207</t>
  </si>
  <si>
    <t>06.05.0264</t>
  </si>
  <si>
    <t>06.05.0265</t>
  </si>
  <si>
    <t>06.05.0196</t>
  </si>
  <si>
    <t>06.05.0211</t>
  </si>
  <si>
    <t>06.05.0212</t>
  </si>
  <si>
    <t>06.05.0213</t>
  </si>
  <si>
    <t>06.05.0254</t>
  </si>
  <si>
    <t>06.05.0202</t>
  </si>
  <si>
    <t>06.05.0203</t>
  </si>
  <si>
    <t>06.05.0259</t>
  </si>
  <si>
    <t>06.05.0395</t>
  </si>
  <si>
    <t>06.05.0195</t>
  </si>
  <si>
    <t>06.05.0200</t>
  </si>
  <si>
    <t>06.05.0214</t>
  </si>
  <si>
    <t>06.05.0215</t>
  </si>
  <si>
    <t>06.05.0216</t>
  </si>
  <si>
    <t>06.05.0177</t>
  </si>
  <si>
    <t>06.05.0205</t>
  </si>
  <si>
    <t>06.05.0206</t>
  </si>
  <si>
    <t>06.05.0217</t>
  </si>
  <si>
    <t>06.05.0255</t>
  </si>
  <si>
    <t>06.05.0256</t>
  </si>
  <si>
    <t>06.05.0266</t>
  </si>
  <si>
    <t>06.05.0267</t>
  </si>
  <si>
    <t>06.05.0333</t>
  </si>
  <si>
    <t>06.05.0208</t>
  </si>
  <si>
    <t>06.05.0210</t>
  </si>
  <si>
    <t>06.05.0172</t>
  </si>
  <si>
    <t>06.05.0197</t>
  </si>
  <si>
    <t>06.05.0165</t>
  </si>
  <si>
    <t>06.05.0164</t>
  </si>
  <si>
    <t>06.05.0180</t>
  </si>
  <si>
    <t>06.05.0388</t>
  </si>
  <si>
    <t>06.05.0366</t>
  </si>
  <si>
    <t>06.05.0166</t>
  </si>
  <si>
    <t>06.05.0289</t>
  </si>
  <si>
    <t>06.05.0305</t>
  </si>
  <si>
    <t>06.05.0167</t>
  </si>
  <si>
    <t>06.05.0168</t>
  </si>
  <si>
    <t>06.05.0106</t>
  </si>
  <si>
    <t>Orhaneli-Orhaneli</t>
  </si>
  <si>
    <t>06.05.0014</t>
  </si>
  <si>
    <t>06.05.0015</t>
  </si>
  <si>
    <t>06.05.0042</t>
  </si>
  <si>
    <t>Sındırgı-Dervişler</t>
  </si>
  <si>
    <t>06.05.0069</t>
  </si>
  <si>
    <t>06.05.0073</t>
  </si>
  <si>
    <t>06.05.0074</t>
  </si>
  <si>
    <t>06.05.0107</t>
  </si>
  <si>
    <t>06.05.0108</t>
  </si>
  <si>
    <t>06.05.0109</t>
  </si>
  <si>
    <t>Boyabat-Elekçamı</t>
  </si>
  <si>
    <t>Araç-Karkalmaz</t>
  </si>
  <si>
    <t>Boyabat-Boyabat</t>
  </si>
  <si>
    <t>Taşköprü-Gökırmak</t>
  </si>
  <si>
    <t>06.05.0126</t>
  </si>
  <si>
    <t>06.05.0127</t>
  </si>
  <si>
    <t>06.05.0128</t>
  </si>
  <si>
    <t>06.05.0129</t>
  </si>
  <si>
    <t>Vezirköprü-Sarıçiçek</t>
  </si>
  <si>
    <t>Çorum-Büyükgöl</t>
  </si>
  <si>
    <t>06.05.0134</t>
  </si>
  <si>
    <t>06.05.0135</t>
  </si>
  <si>
    <t>06.05.0136</t>
  </si>
  <si>
    <t>06.05.0138</t>
  </si>
  <si>
    <t>06.05.0154</t>
  </si>
  <si>
    <t>Dirgine-Kozdere</t>
  </si>
  <si>
    <t>06.05.0142</t>
  </si>
  <si>
    <t>06.05.0155</t>
  </si>
  <si>
    <t>Çatacık-Gümelidere</t>
  </si>
  <si>
    <t>06.05.0175</t>
  </si>
  <si>
    <t>Sarıçam_Pinus Sylvestris</t>
  </si>
  <si>
    <t>06.05.0179</t>
  </si>
  <si>
    <t>Çanakkale-Gelibolu MP.</t>
  </si>
  <si>
    <t>Fıstıkçamı_Pinus pinea</t>
  </si>
  <si>
    <t>06.05.0182</t>
  </si>
  <si>
    <t>06.05.0184</t>
  </si>
  <si>
    <t>Serik-Belek Muh. Orm.</t>
  </si>
  <si>
    <t>06.05.0186</t>
  </si>
  <si>
    <t>Edremit-Edremit</t>
  </si>
  <si>
    <t>06.05.0191</t>
  </si>
  <si>
    <t>Sahilçamı_Pinus pinaster</t>
  </si>
  <si>
    <t>06.05.0224</t>
  </si>
  <si>
    <t>Karabük-Sarıçiçek</t>
  </si>
  <si>
    <t>Uludağ Göknarı_Abies bornmulleriana</t>
  </si>
  <si>
    <t>06.05.0226</t>
  </si>
  <si>
    <t>Kahramanmaraş-Başkonuş</t>
  </si>
  <si>
    <t>Toros Göknarı_Abies cilicica</t>
  </si>
  <si>
    <t>06.05.0229</t>
  </si>
  <si>
    <t>Kazdağı Göknarı_Abies equitrojani</t>
  </si>
  <si>
    <t>06.05.0240</t>
  </si>
  <si>
    <t>Konya-Gökyurt</t>
  </si>
  <si>
    <t>Sedir_Cedrus libani</t>
  </si>
  <si>
    <t>06.05.0275</t>
  </si>
  <si>
    <t>06.05.0290</t>
  </si>
  <si>
    <t>Bingöl-Ilıca</t>
  </si>
  <si>
    <t>06.05.0292</t>
  </si>
  <si>
    <t>06.05.0304</t>
  </si>
  <si>
    <t>Sütçüler-Zengialanı</t>
  </si>
  <si>
    <t>Saçlı Meşe_Quercus cerris</t>
  </si>
  <si>
    <t>06.05.0317</t>
  </si>
  <si>
    <t>İzmit-Ayvasa</t>
  </si>
  <si>
    <t>Kestane_Castanea sativa</t>
  </si>
  <si>
    <t>06.05.0320</t>
  </si>
  <si>
    <t>Sığla_Liquidambar orientalis</t>
  </si>
  <si>
    <t>06.05.0322</t>
  </si>
  <si>
    <t>Adıyaman-Beşkoz</t>
  </si>
  <si>
    <t>06.05.0334</t>
  </si>
  <si>
    <t>06.05.0344</t>
  </si>
  <si>
    <t>İzmir-Armutlu</t>
  </si>
  <si>
    <t>Kızılçam_Pinus brutia</t>
  </si>
  <si>
    <t>06.05.0133</t>
  </si>
  <si>
    <t>Karaçam_Pinus nigra</t>
  </si>
  <si>
    <t>06.05.0130</t>
  </si>
  <si>
    <t>06.05.0359</t>
  </si>
  <si>
    <t>Kütahya-Altıntaş</t>
  </si>
  <si>
    <r>
      <t>Eldarçamı_</t>
    </r>
    <r>
      <rPr>
        <i/>
        <sz val="8"/>
        <color theme="1"/>
        <rFont val="Tahoma"/>
        <family val="2"/>
        <charset val="162"/>
      </rPr>
      <t>Pinus elderica</t>
    </r>
  </si>
  <si>
    <t>Menderes-Urla</t>
  </si>
  <si>
    <t>İzmit-Kerpe Ars. Orm.</t>
  </si>
  <si>
    <t>Giresun-Bicik</t>
  </si>
  <si>
    <t>Refahiye-Refahiye</t>
  </si>
  <si>
    <t>1995 Yılında iptal edilmiştir.</t>
  </si>
  <si>
    <t>2006 Yılında iptal edilmiştir.</t>
  </si>
  <si>
    <t>2007 Yılında iptal edilmiştir.</t>
  </si>
  <si>
    <t>2008 Yılında iptal edilmiştir.</t>
  </si>
  <si>
    <t>2009 Yılında iptal edilmiştir.</t>
  </si>
  <si>
    <t>1997 Yılında iptal edilmiştir.</t>
  </si>
  <si>
    <t>2000 Yılında iptal edilmiştir.</t>
  </si>
  <si>
    <t>1996 Yılında iptal edilmiştir.</t>
  </si>
  <si>
    <t>1994 Yılında iptal edilmiştir.</t>
  </si>
  <si>
    <t>1993 Yılında iptal edilmiştir.</t>
  </si>
  <si>
    <t>2011 Yılında iptal edilmiştir.</t>
  </si>
  <si>
    <t>2001 Yılında iptal edilmiştir.</t>
  </si>
  <si>
    <t>2012 Yılında iptal edilmiştir.</t>
  </si>
  <si>
    <t>1999 Yılında iptal edilmiştir.</t>
  </si>
  <si>
    <t>1998 Yılında iptal edilmiştir.</t>
  </si>
  <si>
    <t>2005 Yılında iptal edilmiştir.</t>
  </si>
  <si>
    <t>2016 Yılında ilan edilmiştir.</t>
  </si>
  <si>
    <t>2014 Yılında ilan edilmiştir.</t>
  </si>
  <si>
    <t>2013 Yılında iptal edilmiştir.</t>
  </si>
  <si>
    <t>2016 Yılında iptal edilmiştir.</t>
  </si>
  <si>
    <t>2014 Yılında iptal edilmiştir.</t>
  </si>
  <si>
    <t>2015 Yılında iptal edilmiştir.</t>
  </si>
  <si>
    <t>2013 Yılında ilan edilmiştir.</t>
  </si>
  <si>
    <t>TRB13</t>
  </si>
  <si>
    <t xml:space="preserve">Türkiye-Turkey </t>
  </si>
  <si>
    <t>Forest Tree Species</t>
  </si>
  <si>
    <t>Açıklamalar</t>
  </si>
  <si>
    <r>
      <t xml:space="preserve">Yıllar
</t>
    </r>
    <r>
      <rPr>
        <sz val="8"/>
        <color theme="1"/>
        <rFont val="Tahoma"/>
        <family val="2"/>
        <charset val="162"/>
      </rPr>
      <t>Years</t>
    </r>
  </si>
  <si>
    <r>
      <t xml:space="preserve">Adet
</t>
    </r>
    <r>
      <rPr>
        <sz val="8"/>
        <color theme="1"/>
        <rFont val="Tahoma"/>
        <family val="2"/>
        <charset val="162"/>
      </rPr>
      <t>Number</t>
    </r>
  </si>
  <si>
    <r>
      <t xml:space="preserve">Alan (ha)
</t>
    </r>
    <r>
      <rPr>
        <sz val="8"/>
        <color theme="1"/>
        <rFont val="Tahoma"/>
        <family val="2"/>
        <charset val="162"/>
      </rPr>
      <t xml:space="preserve">Area </t>
    </r>
  </si>
  <si>
    <r>
      <t xml:space="preserve">Alan (ha)
</t>
    </r>
    <r>
      <rPr>
        <sz val="8"/>
        <color theme="1"/>
        <rFont val="Tahoma"/>
        <family val="2"/>
        <charset val="162"/>
      </rPr>
      <t>Area</t>
    </r>
  </si>
  <si>
    <r>
      <t xml:space="preserve">Alan (ha)
</t>
    </r>
    <r>
      <rPr>
        <sz val="8"/>
        <color theme="1"/>
        <rFont val="Tahoma"/>
        <family val="2"/>
        <charset val="162"/>
      </rPr>
      <t>Number</t>
    </r>
  </si>
  <si>
    <t>Instructions</t>
  </si>
  <si>
    <r>
      <t>İBBS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- 3. Düzey 
SR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Level 3        </t>
    </r>
    <r>
      <rPr>
        <sz val="8"/>
        <rFont val="Tahoma"/>
        <family val="2"/>
        <charset val="162"/>
      </rPr>
      <t/>
    </r>
  </si>
  <si>
    <t xml:space="preserve">Kaynak: Orman Genel Müdürlüğü, Orman Ağaçları ve Tohumları Islah Araştırma Enstitüsü Müdürlüğü  </t>
  </si>
  <si>
    <t>Source: General Directorate of Forestry, Forest Tree Breeding and Seeds Research Institute</t>
  </si>
  <si>
    <t>Forest District Directorate/Forest Sub-district Directorate</t>
  </si>
  <si>
    <r>
      <t>Korunan Alan Ulusal Sınıflama Kodu</t>
    </r>
    <r>
      <rPr>
        <b/>
        <sz val="8"/>
        <color theme="1"/>
        <rFont val="Arial Tur"/>
        <charset val="162"/>
      </rPr>
      <t>²</t>
    </r>
  </si>
  <si>
    <r>
      <t>National Classification Code of National Area</t>
    </r>
    <r>
      <rPr>
        <sz val="8"/>
        <color theme="1"/>
        <rFont val="Arial Tur"/>
        <charset val="162"/>
      </rPr>
      <t>²</t>
    </r>
  </si>
  <si>
    <t>Kırklareli-İğneada(Longoz MP)</t>
  </si>
  <si>
    <t>2017 Yılında iptal edilmiştir.</t>
  </si>
  <si>
    <t>2017 yılında iptal edilmiştir.</t>
  </si>
  <si>
    <t>Bursa-Uludağ</t>
  </si>
  <si>
    <r>
      <rPr>
        <vertAlign val="superscript"/>
        <sz val="8"/>
        <rFont val="Tahoma"/>
        <family val="2"/>
        <charset val="162"/>
      </rPr>
      <t>(2)</t>
    </r>
    <r>
      <rPr>
        <sz val="8"/>
        <rFont val="Tahoma"/>
        <family val="2"/>
        <charset val="162"/>
      </rPr>
      <t xml:space="preserve"> Korunan Alan Ulusal Sınıflama Kodunun son dört rakamı Orman Genel Müdürlüğünün Ulusal Kayıt Numaraları dikkate alınarak hazırlanmıştır.</t>
    </r>
  </si>
  <si>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>İstatistiki Bölge Birimleri Sınıflaması</t>
    </r>
  </si>
  <si>
    <t>2015 yılında GKO 286 olarak değiştirilmiştir.</t>
  </si>
  <si>
    <t>2017 yılında GKO 317 olarak değiştirilmiştir.</t>
  </si>
  <si>
    <t>2017 yılında GKO 309 olarak değiştirilmiştir.</t>
  </si>
  <si>
    <t>2017 yılında GKO 314 olarak değiştirilmiştir.</t>
  </si>
  <si>
    <t>2017 yılında GKO 97 ile birleştirilmiştir.</t>
  </si>
  <si>
    <t>2017 yılında GKO 315 olarak değiştirilmiştir.</t>
  </si>
  <si>
    <r>
      <t xml:space="preserve"> </t>
    </r>
    <r>
      <rPr>
        <vertAlign val="superscript"/>
        <sz val="8"/>
        <rFont val="Tahoma"/>
        <family val="2"/>
        <charset val="162"/>
      </rPr>
      <t xml:space="preserve">(1) </t>
    </r>
    <r>
      <rPr>
        <sz val="8"/>
        <rFont val="Tahoma"/>
        <family val="2"/>
        <charset val="162"/>
      </rPr>
      <t xml:space="preserve">Statistical Regions </t>
    </r>
  </si>
  <si>
    <r>
      <t xml:space="preserve">Tohum Meşcereleri, 2012-2018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Tahoma"/>
        <family val="2"/>
        <charset val="162"/>
      </rPr>
      <t>Seed Stands (in-situ), 2012-2018</t>
    </r>
  </si>
  <si>
    <t>2018 yılında iptal edilmiştir.</t>
  </si>
  <si>
    <t>2018 yılında GKO 321 olarak değiştirilmiştir.</t>
  </si>
  <si>
    <t>2018 yılında GKO 322 olarak değiştirilmiştir.</t>
  </si>
  <si>
    <t>Çorum-Zeytin</t>
  </si>
  <si>
    <t>Antakya-Arsuz</t>
  </si>
  <si>
    <t>Bayındır-Ovacık Ars. Or.</t>
  </si>
  <si>
    <t>Koyulhisar-Koyulhisar</t>
  </si>
  <si>
    <t>Yalova-Asmalıdere</t>
  </si>
  <si>
    <t>Keşan-Korudağ</t>
  </si>
  <si>
    <t>Safranbolu-Safranbolu</t>
  </si>
  <si>
    <t>Isparta-Kızıldağ MP.</t>
  </si>
  <si>
    <t>Bolu-Ayıkaya</t>
  </si>
  <si>
    <t>Alanya-Mahmutlar</t>
  </si>
  <si>
    <t>M.K.Paşa-Gürgendağ</t>
  </si>
  <si>
    <t>Erzurum-Horasan</t>
  </si>
  <si>
    <r>
      <t>Sapsız Meşe_</t>
    </r>
    <r>
      <rPr>
        <i/>
        <sz val="8"/>
        <color theme="1"/>
        <rFont val="Tahoma"/>
        <family val="2"/>
        <charset val="162"/>
      </rPr>
      <t>Quercus petraea</t>
    </r>
  </si>
  <si>
    <r>
      <t>Adi Duglas_</t>
    </r>
    <r>
      <rPr>
        <i/>
        <sz val="8"/>
        <rFont val="Tahoma"/>
        <family val="2"/>
        <charset val="162"/>
      </rPr>
      <t>Pseudotsuga menziesii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</si>
</sst>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.#0"/>
    <numFmt numFmtId="165" formatCode="0.0"/>
    <numFmt numFmtId="166" formatCode="###\ ###\ ###"/>
  </numFmts>
  <fonts count="22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b/>
      <sz val="8"/>
      <color theme="1"/>
      <name val="Tahoma"/>
      <family val="2"/>
      <charset val="162"/>
    </font>
    <font>
      <i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sz val="8"/>
      <color theme="1"/>
      <name val="Tahoma"/>
      <family val="2"/>
      <charset val="162"/>
    </font>
    <font>
      <sz val="10"/>
      <name val="Arial Tur"/>
      <charset val="162"/>
    </font>
    <font>
      <b/>
      <vertAlign val="superscript"/>
      <sz val="8"/>
      <color indexed="8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8"/>
      <color rgb="FFFF0000"/>
      <name val="Tahoma"/>
      <family val="2"/>
      <charset val="162"/>
    </font>
    <font>
      <i/>
      <sz val="8"/>
      <color theme="1"/>
      <name val="Tahoma"/>
      <family val="2"/>
      <charset val="162"/>
    </font>
    <font>
      <sz val="11"/>
      <color rgb="FFFF0000"/>
      <name val="Calibri"/>
      <family val="2"/>
      <scheme val="minor"/>
    </font>
    <font>
      <sz val="14"/>
      <color rgb="FFFF0000"/>
      <name val="Tahoma"/>
      <family val="2"/>
      <charset val="162"/>
    </font>
    <font>
      <b/>
      <sz val="8"/>
      <color theme="1"/>
      <name val="Arial Tur"/>
      <charset val="162"/>
    </font>
    <font>
      <sz val="8"/>
      <color theme="1"/>
      <name val="Arial Tur"/>
      <charset val="162"/>
    </font>
    <font>
      <vertAlign val="superscript"/>
      <sz val="8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vertAlign val="superscript"/>
      <sz val="8"/>
      <name val="Tahoma"/>
      <family val="2"/>
      <charset val="162"/>
    </font>
    <font>
      <sz val="10"/>
      <color theme="1"/>
      <name val="Tahoma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5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166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64" fontId="6" fillId="3" borderId="1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1" fontId="6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1" fontId="1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3" borderId="2" xfId="1" applyFont="1" applyFill="1" applyBorder="1" applyAlignment="1">
      <alignment horizontal="left" wrapText="1"/>
    </xf>
    <xf numFmtId="0" fontId="6" fillId="4" borderId="11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/>
    </xf>
    <xf numFmtId="166" fontId="6" fillId="0" borderId="18" xfId="0" applyNumberFormat="1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left"/>
    </xf>
    <xf numFmtId="0" fontId="3" fillId="4" borderId="6" xfId="0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wrapText="1"/>
    </xf>
    <xf numFmtId="0" fontId="3" fillId="0" borderId="24" xfId="0" applyFont="1" applyFill="1" applyBorder="1" applyAlignment="1">
      <alignment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" fontId="6" fillId="4" borderId="2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2" applyFont="1" applyFill="1" applyBorder="1" applyAlignment="1"/>
    <xf numFmtId="0" fontId="1" fillId="0" borderId="0" xfId="2" applyFont="1" applyFill="1" applyBorder="1" applyAlignment="1">
      <alignment horizontal="left"/>
    </xf>
    <xf numFmtId="2" fontId="13" fillId="0" borderId="0" xfId="0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1" fontId="10" fillId="3" borderId="1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" fillId="0" borderId="0" xfId="2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3" fontId="2" fillId="0" borderId="0" xfId="1" applyNumberFormat="1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4" borderId="15" xfId="1" applyFont="1" applyFill="1" applyBorder="1" applyAlignment="1">
      <alignment horizontal="left" vertical="center" wrapText="1"/>
    </xf>
    <xf numFmtId="0" fontId="3" fillId="4" borderId="16" xfId="1" applyFont="1" applyFill="1" applyBorder="1" applyAlignment="1">
      <alignment horizontal="left" vertical="center" wrapText="1"/>
    </xf>
    <xf numFmtId="0" fontId="3" fillId="4" borderId="7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9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1" fontId="3" fillId="4" borderId="21" xfId="0" applyNumberFormat="1" applyFont="1" applyFill="1" applyBorder="1" applyAlignment="1">
      <alignment horizontal="center" vertical="center" wrapText="1"/>
    </xf>
    <xf numFmtId="1" fontId="3" fillId="4" borderId="22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U486"/>
  <sheetViews>
    <sheetView showGridLines="0" tabSelected="1" zoomScaleNormal="100" zoomScaleSheetLayoutView="100" workbookViewId="0">
      <selection activeCell="B5" sqref="B5"/>
    </sheetView>
  </sheetViews>
  <sheetFormatPr defaultRowHeight="15" customHeight="1" x14ac:dyDescent="0.15"/>
  <cols>
    <col min="1" max="1" width="9.42578125" style="3" customWidth="1"/>
    <col min="2" max="2" width="14.5703125" style="10" bestFit="1" customWidth="1"/>
    <col min="3" max="3" width="12.85546875" style="53" bestFit="1" customWidth="1"/>
    <col min="4" max="4" width="16" style="10" customWidth="1"/>
    <col min="5" max="5" width="26.140625" style="12" bestFit="1" customWidth="1"/>
    <col min="6" max="6" width="33" style="10" bestFit="1" customWidth="1"/>
    <col min="7" max="19" width="9.7109375" style="2" customWidth="1"/>
    <col min="20" max="20" width="9.7109375" style="91" customWidth="1"/>
    <col min="21" max="21" width="9.7109375" style="2" customWidth="1"/>
    <col min="22" max="22" width="9.7109375" style="91" customWidth="1"/>
    <col min="23" max="23" width="31" style="24" bestFit="1" customWidth="1"/>
    <col min="24" max="24" width="12.140625" style="3" bestFit="1" customWidth="1"/>
    <col min="25" max="228" width="9.140625" style="3"/>
    <col min="229" max="229" width="25.42578125" style="3" customWidth="1"/>
    <col min="230" max="230" width="0" style="3" hidden="1" customWidth="1"/>
    <col min="231" max="231" width="22.42578125" style="3" customWidth="1"/>
    <col min="232" max="233" width="34" style="3" customWidth="1"/>
    <col min="234" max="234" width="11.7109375" style="3" customWidth="1"/>
    <col min="235" max="235" width="14.42578125" style="3" customWidth="1"/>
    <col min="236" max="236" width="15.85546875" style="3" customWidth="1"/>
    <col min="237" max="237" width="32.140625" style="3" customWidth="1"/>
    <col min="238" max="238" width="14" style="3" customWidth="1"/>
    <col min="239" max="484" width="9.140625" style="3"/>
    <col min="485" max="485" width="25.42578125" style="3" customWidth="1"/>
    <col min="486" max="486" width="0" style="3" hidden="1" customWidth="1"/>
    <col min="487" max="487" width="22.42578125" style="3" customWidth="1"/>
    <col min="488" max="489" width="34" style="3" customWidth="1"/>
    <col min="490" max="490" width="11.7109375" style="3" customWidth="1"/>
    <col min="491" max="491" width="14.42578125" style="3" customWidth="1"/>
    <col min="492" max="492" width="15.85546875" style="3" customWidth="1"/>
    <col min="493" max="493" width="32.140625" style="3" customWidth="1"/>
    <col min="494" max="494" width="14" style="3" customWidth="1"/>
    <col min="495" max="740" width="9.140625" style="3"/>
    <col min="741" max="741" width="25.42578125" style="3" customWidth="1"/>
    <col min="742" max="742" width="0" style="3" hidden="1" customWidth="1"/>
    <col min="743" max="743" width="22.42578125" style="3" customWidth="1"/>
    <col min="744" max="745" width="34" style="3" customWidth="1"/>
    <col min="746" max="746" width="11.7109375" style="3" customWidth="1"/>
    <col min="747" max="747" width="14.42578125" style="3" customWidth="1"/>
    <col min="748" max="748" width="15.85546875" style="3" customWidth="1"/>
    <col min="749" max="749" width="32.140625" style="3" customWidth="1"/>
    <col min="750" max="750" width="14" style="3" customWidth="1"/>
    <col min="751" max="996" width="9.140625" style="3"/>
    <col min="997" max="997" width="25.42578125" style="3" customWidth="1"/>
    <col min="998" max="998" width="0" style="3" hidden="1" customWidth="1"/>
    <col min="999" max="999" width="22.42578125" style="3" customWidth="1"/>
    <col min="1000" max="1001" width="34" style="3" customWidth="1"/>
    <col min="1002" max="1002" width="11.7109375" style="3" customWidth="1"/>
    <col min="1003" max="1003" width="14.42578125" style="3" customWidth="1"/>
    <col min="1004" max="1004" width="15.85546875" style="3" customWidth="1"/>
    <col min="1005" max="1005" width="32.140625" style="3" customWidth="1"/>
    <col min="1006" max="1006" width="14" style="3" customWidth="1"/>
    <col min="1007" max="1252" width="9.140625" style="3"/>
    <col min="1253" max="1253" width="25.42578125" style="3" customWidth="1"/>
    <col min="1254" max="1254" width="0" style="3" hidden="1" customWidth="1"/>
    <col min="1255" max="1255" width="22.42578125" style="3" customWidth="1"/>
    <col min="1256" max="1257" width="34" style="3" customWidth="1"/>
    <col min="1258" max="1258" width="11.7109375" style="3" customWidth="1"/>
    <col min="1259" max="1259" width="14.42578125" style="3" customWidth="1"/>
    <col min="1260" max="1260" width="15.85546875" style="3" customWidth="1"/>
    <col min="1261" max="1261" width="32.140625" style="3" customWidth="1"/>
    <col min="1262" max="1262" width="14" style="3" customWidth="1"/>
    <col min="1263" max="1508" width="9.140625" style="3"/>
    <col min="1509" max="1509" width="25.42578125" style="3" customWidth="1"/>
    <col min="1510" max="1510" width="0" style="3" hidden="1" customWidth="1"/>
    <col min="1511" max="1511" width="22.42578125" style="3" customWidth="1"/>
    <col min="1512" max="1513" width="34" style="3" customWidth="1"/>
    <col min="1514" max="1514" width="11.7109375" style="3" customWidth="1"/>
    <col min="1515" max="1515" width="14.42578125" style="3" customWidth="1"/>
    <col min="1516" max="1516" width="15.85546875" style="3" customWidth="1"/>
    <col min="1517" max="1517" width="32.140625" style="3" customWidth="1"/>
    <col min="1518" max="1518" width="14" style="3" customWidth="1"/>
    <col min="1519" max="1764" width="9.140625" style="3"/>
    <col min="1765" max="1765" width="25.42578125" style="3" customWidth="1"/>
    <col min="1766" max="1766" width="0" style="3" hidden="1" customWidth="1"/>
    <col min="1767" max="1767" width="22.42578125" style="3" customWidth="1"/>
    <col min="1768" max="1769" width="34" style="3" customWidth="1"/>
    <col min="1770" max="1770" width="11.7109375" style="3" customWidth="1"/>
    <col min="1771" max="1771" width="14.42578125" style="3" customWidth="1"/>
    <col min="1772" max="1772" width="15.85546875" style="3" customWidth="1"/>
    <col min="1773" max="1773" width="32.140625" style="3" customWidth="1"/>
    <col min="1774" max="1774" width="14" style="3" customWidth="1"/>
    <col min="1775" max="2020" width="9.140625" style="3"/>
    <col min="2021" max="2021" width="25.42578125" style="3" customWidth="1"/>
    <col min="2022" max="2022" width="0" style="3" hidden="1" customWidth="1"/>
    <col min="2023" max="2023" width="22.42578125" style="3" customWidth="1"/>
    <col min="2024" max="2025" width="34" style="3" customWidth="1"/>
    <col min="2026" max="2026" width="11.7109375" style="3" customWidth="1"/>
    <col min="2027" max="2027" width="14.42578125" style="3" customWidth="1"/>
    <col min="2028" max="2028" width="15.85546875" style="3" customWidth="1"/>
    <col min="2029" max="2029" width="32.140625" style="3" customWidth="1"/>
    <col min="2030" max="2030" width="14" style="3" customWidth="1"/>
    <col min="2031" max="2276" width="9.140625" style="3"/>
    <col min="2277" max="2277" width="25.42578125" style="3" customWidth="1"/>
    <col min="2278" max="2278" width="0" style="3" hidden="1" customWidth="1"/>
    <col min="2279" max="2279" width="22.42578125" style="3" customWidth="1"/>
    <col min="2280" max="2281" width="34" style="3" customWidth="1"/>
    <col min="2282" max="2282" width="11.7109375" style="3" customWidth="1"/>
    <col min="2283" max="2283" width="14.42578125" style="3" customWidth="1"/>
    <col min="2284" max="2284" width="15.85546875" style="3" customWidth="1"/>
    <col min="2285" max="2285" width="32.140625" style="3" customWidth="1"/>
    <col min="2286" max="2286" width="14" style="3" customWidth="1"/>
    <col min="2287" max="2532" width="9.140625" style="3"/>
    <col min="2533" max="2533" width="25.42578125" style="3" customWidth="1"/>
    <col min="2534" max="2534" width="0" style="3" hidden="1" customWidth="1"/>
    <col min="2535" max="2535" width="22.42578125" style="3" customWidth="1"/>
    <col min="2536" max="2537" width="34" style="3" customWidth="1"/>
    <col min="2538" max="2538" width="11.7109375" style="3" customWidth="1"/>
    <col min="2539" max="2539" width="14.42578125" style="3" customWidth="1"/>
    <col min="2540" max="2540" width="15.85546875" style="3" customWidth="1"/>
    <col min="2541" max="2541" width="32.140625" style="3" customWidth="1"/>
    <col min="2542" max="2542" width="14" style="3" customWidth="1"/>
    <col min="2543" max="2788" width="9.140625" style="3"/>
    <col min="2789" max="2789" width="25.42578125" style="3" customWidth="1"/>
    <col min="2790" max="2790" width="0" style="3" hidden="1" customWidth="1"/>
    <col min="2791" max="2791" width="22.42578125" style="3" customWidth="1"/>
    <col min="2792" max="2793" width="34" style="3" customWidth="1"/>
    <col min="2794" max="2794" width="11.7109375" style="3" customWidth="1"/>
    <col min="2795" max="2795" width="14.42578125" style="3" customWidth="1"/>
    <col min="2796" max="2796" width="15.85546875" style="3" customWidth="1"/>
    <col min="2797" max="2797" width="32.140625" style="3" customWidth="1"/>
    <col min="2798" max="2798" width="14" style="3" customWidth="1"/>
    <col min="2799" max="3044" width="9.140625" style="3"/>
    <col min="3045" max="3045" width="25.42578125" style="3" customWidth="1"/>
    <col min="3046" max="3046" width="0" style="3" hidden="1" customWidth="1"/>
    <col min="3047" max="3047" width="22.42578125" style="3" customWidth="1"/>
    <col min="3048" max="3049" width="34" style="3" customWidth="1"/>
    <col min="3050" max="3050" width="11.7109375" style="3" customWidth="1"/>
    <col min="3051" max="3051" width="14.42578125" style="3" customWidth="1"/>
    <col min="3052" max="3052" width="15.85546875" style="3" customWidth="1"/>
    <col min="3053" max="3053" width="32.140625" style="3" customWidth="1"/>
    <col min="3054" max="3054" width="14" style="3" customWidth="1"/>
    <col min="3055" max="3300" width="9.140625" style="3"/>
    <col min="3301" max="3301" width="25.42578125" style="3" customWidth="1"/>
    <col min="3302" max="3302" width="0" style="3" hidden="1" customWidth="1"/>
    <col min="3303" max="3303" width="22.42578125" style="3" customWidth="1"/>
    <col min="3304" max="3305" width="34" style="3" customWidth="1"/>
    <col min="3306" max="3306" width="11.7109375" style="3" customWidth="1"/>
    <col min="3307" max="3307" width="14.42578125" style="3" customWidth="1"/>
    <col min="3308" max="3308" width="15.85546875" style="3" customWidth="1"/>
    <col min="3309" max="3309" width="32.140625" style="3" customWidth="1"/>
    <col min="3310" max="3310" width="14" style="3" customWidth="1"/>
    <col min="3311" max="3556" width="9.140625" style="3"/>
    <col min="3557" max="3557" width="25.42578125" style="3" customWidth="1"/>
    <col min="3558" max="3558" width="0" style="3" hidden="1" customWidth="1"/>
    <col min="3559" max="3559" width="22.42578125" style="3" customWidth="1"/>
    <col min="3560" max="3561" width="34" style="3" customWidth="1"/>
    <col min="3562" max="3562" width="11.7109375" style="3" customWidth="1"/>
    <col min="3563" max="3563" width="14.42578125" style="3" customWidth="1"/>
    <col min="3564" max="3564" width="15.85546875" style="3" customWidth="1"/>
    <col min="3565" max="3565" width="32.140625" style="3" customWidth="1"/>
    <col min="3566" max="3566" width="14" style="3" customWidth="1"/>
    <col min="3567" max="3812" width="9.140625" style="3"/>
    <col min="3813" max="3813" width="25.42578125" style="3" customWidth="1"/>
    <col min="3814" max="3814" width="0" style="3" hidden="1" customWidth="1"/>
    <col min="3815" max="3815" width="22.42578125" style="3" customWidth="1"/>
    <col min="3816" max="3817" width="34" style="3" customWidth="1"/>
    <col min="3818" max="3818" width="11.7109375" style="3" customWidth="1"/>
    <col min="3819" max="3819" width="14.42578125" style="3" customWidth="1"/>
    <col min="3820" max="3820" width="15.85546875" style="3" customWidth="1"/>
    <col min="3821" max="3821" width="32.140625" style="3" customWidth="1"/>
    <col min="3822" max="3822" width="14" style="3" customWidth="1"/>
    <col min="3823" max="4068" width="9.140625" style="3"/>
    <col min="4069" max="4069" width="25.42578125" style="3" customWidth="1"/>
    <col min="4070" max="4070" width="0" style="3" hidden="1" customWidth="1"/>
    <col min="4071" max="4071" width="22.42578125" style="3" customWidth="1"/>
    <col min="4072" max="4073" width="34" style="3" customWidth="1"/>
    <col min="4074" max="4074" width="11.7109375" style="3" customWidth="1"/>
    <col min="4075" max="4075" width="14.42578125" style="3" customWidth="1"/>
    <col min="4076" max="4076" width="15.85546875" style="3" customWidth="1"/>
    <col min="4077" max="4077" width="32.140625" style="3" customWidth="1"/>
    <col min="4078" max="4078" width="14" style="3" customWidth="1"/>
    <col min="4079" max="4324" width="9.140625" style="3"/>
    <col min="4325" max="4325" width="25.42578125" style="3" customWidth="1"/>
    <col min="4326" max="4326" width="0" style="3" hidden="1" customWidth="1"/>
    <col min="4327" max="4327" width="22.42578125" style="3" customWidth="1"/>
    <col min="4328" max="4329" width="34" style="3" customWidth="1"/>
    <col min="4330" max="4330" width="11.7109375" style="3" customWidth="1"/>
    <col min="4331" max="4331" width="14.42578125" style="3" customWidth="1"/>
    <col min="4332" max="4332" width="15.85546875" style="3" customWidth="1"/>
    <col min="4333" max="4333" width="32.140625" style="3" customWidth="1"/>
    <col min="4334" max="4334" width="14" style="3" customWidth="1"/>
    <col min="4335" max="4580" width="9.140625" style="3"/>
    <col min="4581" max="4581" width="25.42578125" style="3" customWidth="1"/>
    <col min="4582" max="4582" width="0" style="3" hidden="1" customWidth="1"/>
    <col min="4583" max="4583" width="22.42578125" style="3" customWidth="1"/>
    <col min="4584" max="4585" width="34" style="3" customWidth="1"/>
    <col min="4586" max="4586" width="11.7109375" style="3" customWidth="1"/>
    <col min="4587" max="4587" width="14.42578125" style="3" customWidth="1"/>
    <col min="4588" max="4588" width="15.85546875" style="3" customWidth="1"/>
    <col min="4589" max="4589" width="32.140625" style="3" customWidth="1"/>
    <col min="4590" max="4590" width="14" style="3" customWidth="1"/>
    <col min="4591" max="4836" width="9.140625" style="3"/>
    <col min="4837" max="4837" width="25.42578125" style="3" customWidth="1"/>
    <col min="4838" max="4838" width="0" style="3" hidden="1" customWidth="1"/>
    <col min="4839" max="4839" width="22.42578125" style="3" customWidth="1"/>
    <col min="4840" max="4841" width="34" style="3" customWidth="1"/>
    <col min="4842" max="4842" width="11.7109375" style="3" customWidth="1"/>
    <col min="4843" max="4843" width="14.42578125" style="3" customWidth="1"/>
    <col min="4844" max="4844" width="15.85546875" style="3" customWidth="1"/>
    <col min="4845" max="4845" width="32.140625" style="3" customWidth="1"/>
    <col min="4846" max="4846" width="14" style="3" customWidth="1"/>
    <col min="4847" max="5092" width="9.140625" style="3"/>
    <col min="5093" max="5093" width="25.42578125" style="3" customWidth="1"/>
    <col min="5094" max="5094" width="0" style="3" hidden="1" customWidth="1"/>
    <col min="5095" max="5095" width="22.42578125" style="3" customWidth="1"/>
    <col min="5096" max="5097" width="34" style="3" customWidth="1"/>
    <col min="5098" max="5098" width="11.7109375" style="3" customWidth="1"/>
    <col min="5099" max="5099" width="14.42578125" style="3" customWidth="1"/>
    <col min="5100" max="5100" width="15.85546875" style="3" customWidth="1"/>
    <col min="5101" max="5101" width="32.140625" style="3" customWidth="1"/>
    <col min="5102" max="5102" width="14" style="3" customWidth="1"/>
    <col min="5103" max="5348" width="9.140625" style="3"/>
    <col min="5349" max="5349" width="25.42578125" style="3" customWidth="1"/>
    <col min="5350" max="5350" width="0" style="3" hidden="1" customWidth="1"/>
    <col min="5351" max="5351" width="22.42578125" style="3" customWidth="1"/>
    <col min="5352" max="5353" width="34" style="3" customWidth="1"/>
    <col min="5354" max="5354" width="11.7109375" style="3" customWidth="1"/>
    <col min="5355" max="5355" width="14.42578125" style="3" customWidth="1"/>
    <col min="5356" max="5356" width="15.85546875" style="3" customWidth="1"/>
    <col min="5357" max="5357" width="32.140625" style="3" customWidth="1"/>
    <col min="5358" max="5358" width="14" style="3" customWidth="1"/>
    <col min="5359" max="5604" width="9.140625" style="3"/>
    <col min="5605" max="5605" width="25.42578125" style="3" customWidth="1"/>
    <col min="5606" max="5606" width="0" style="3" hidden="1" customWidth="1"/>
    <col min="5607" max="5607" width="22.42578125" style="3" customWidth="1"/>
    <col min="5608" max="5609" width="34" style="3" customWidth="1"/>
    <col min="5610" max="5610" width="11.7109375" style="3" customWidth="1"/>
    <col min="5611" max="5611" width="14.42578125" style="3" customWidth="1"/>
    <col min="5612" max="5612" width="15.85546875" style="3" customWidth="1"/>
    <col min="5613" max="5613" width="32.140625" style="3" customWidth="1"/>
    <col min="5614" max="5614" width="14" style="3" customWidth="1"/>
    <col min="5615" max="5860" width="9.140625" style="3"/>
    <col min="5861" max="5861" width="25.42578125" style="3" customWidth="1"/>
    <col min="5862" max="5862" width="0" style="3" hidden="1" customWidth="1"/>
    <col min="5863" max="5863" width="22.42578125" style="3" customWidth="1"/>
    <col min="5864" max="5865" width="34" style="3" customWidth="1"/>
    <col min="5866" max="5866" width="11.7109375" style="3" customWidth="1"/>
    <col min="5867" max="5867" width="14.42578125" style="3" customWidth="1"/>
    <col min="5868" max="5868" width="15.85546875" style="3" customWidth="1"/>
    <col min="5869" max="5869" width="32.140625" style="3" customWidth="1"/>
    <col min="5870" max="5870" width="14" style="3" customWidth="1"/>
    <col min="5871" max="6116" width="9.140625" style="3"/>
    <col min="6117" max="6117" width="25.42578125" style="3" customWidth="1"/>
    <col min="6118" max="6118" width="0" style="3" hidden="1" customWidth="1"/>
    <col min="6119" max="6119" width="22.42578125" style="3" customWidth="1"/>
    <col min="6120" max="6121" width="34" style="3" customWidth="1"/>
    <col min="6122" max="6122" width="11.7109375" style="3" customWidth="1"/>
    <col min="6123" max="6123" width="14.42578125" style="3" customWidth="1"/>
    <col min="6124" max="6124" width="15.85546875" style="3" customWidth="1"/>
    <col min="6125" max="6125" width="32.140625" style="3" customWidth="1"/>
    <col min="6126" max="6126" width="14" style="3" customWidth="1"/>
    <col min="6127" max="6372" width="9.140625" style="3"/>
    <col min="6373" max="6373" width="25.42578125" style="3" customWidth="1"/>
    <col min="6374" max="6374" width="0" style="3" hidden="1" customWidth="1"/>
    <col min="6375" max="6375" width="22.42578125" style="3" customWidth="1"/>
    <col min="6376" max="6377" width="34" style="3" customWidth="1"/>
    <col min="6378" max="6378" width="11.7109375" style="3" customWidth="1"/>
    <col min="6379" max="6379" width="14.42578125" style="3" customWidth="1"/>
    <col min="6380" max="6380" width="15.85546875" style="3" customWidth="1"/>
    <col min="6381" max="6381" width="32.140625" style="3" customWidth="1"/>
    <col min="6382" max="6382" width="14" style="3" customWidth="1"/>
    <col min="6383" max="6628" width="9.140625" style="3"/>
    <col min="6629" max="6629" width="25.42578125" style="3" customWidth="1"/>
    <col min="6630" max="6630" width="0" style="3" hidden="1" customWidth="1"/>
    <col min="6631" max="6631" width="22.42578125" style="3" customWidth="1"/>
    <col min="6632" max="6633" width="34" style="3" customWidth="1"/>
    <col min="6634" max="6634" width="11.7109375" style="3" customWidth="1"/>
    <col min="6635" max="6635" width="14.42578125" style="3" customWidth="1"/>
    <col min="6636" max="6636" width="15.85546875" style="3" customWidth="1"/>
    <col min="6637" max="6637" width="32.140625" style="3" customWidth="1"/>
    <col min="6638" max="6638" width="14" style="3" customWidth="1"/>
    <col min="6639" max="6884" width="9.140625" style="3"/>
    <col min="6885" max="6885" width="25.42578125" style="3" customWidth="1"/>
    <col min="6886" max="6886" width="0" style="3" hidden="1" customWidth="1"/>
    <col min="6887" max="6887" width="22.42578125" style="3" customWidth="1"/>
    <col min="6888" max="6889" width="34" style="3" customWidth="1"/>
    <col min="6890" max="6890" width="11.7109375" style="3" customWidth="1"/>
    <col min="6891" max="6891" width="14.42578125" style="3" customWidth="1"/>
    <col min="6892" max="6892" width="15.85546875" style="3" customWidth="1"/>
    <col min="6893" max="6893" width="32.140625" style="3" customWidth="1"/>
    <col min="6894" max="6894" width="14" style="3" customWidth="1"/>
    <col min="6895" max="7140" width="9.140625" style="3"/>
    <col min="7141" max="7141" width="25.42578125" style="3" customWidth="1"/>
    <col min="7142" max="7142" width="0" style="3" hidden="1" customWidth="1"/>
    <col min="7143" max="7143" width="22.42578125" style="3" customWidth="1"/>
    <col min="7144" max="7145" width="34" style="3" customWidth="1"/>
    <col min="7146" max="7146" width="11.7109375" style="3" customWidth="1"/>
    <col min="7147" max="7147" width="14.42578125" style="3" customWidth="1"/>
    <col min="7148" max="7148" width="15.85546875" style="3" customWidth="1"/>
    <col min="7149" max="7149" width="32.140625" style="3" customWidth="1"/>
    <col min="7150" max="7150" width="14" style="3" customWidth="1"/>
    <col min="7151" max="7396" width="9.140625" style="3"/>
    <col min="7397" max="7397" width="25.42578125" style="3" customWidth="1"/>
    <col min="7398" max="7398" width="0" style="3" hidden="1" customWidth="1"/>
    <col min="7399" max="7399" width="22.42578125" style="3" customWidth="1"/>
    <col min="7400" max="7401" width="34" style="3" customWidth="1"/>
    <col min="7402" max="7402" width="11.7109375" style="3" customWidth="1"/>
    <col min="7403" max="7403" width="14.42578125" style="3" customWidth="1"/>
    <col min="7404" max="7404" width="15.85546875" style="3" customWidth="1"/>
    <col min="7405" max="7405" width="32.140625" style="3" customWidth="1"/>
    <col min="7406" max="7406" width="14" style="3" customWidth="1"/>
    <col min="7407" max="7652" width="9.140625" style="3"/>
    <col min="7653" max="7653" width="25.42578125" style="3" customWidth="1"/>
    <col min="7654" max="7654" width="0" style="3" hidden="1" customWidth="1"/>
    <col min="7655" max="7655" width="22.42578125" style="3" customWidth="1"/>
    <col min="7656" max="7657" width="34" style="3" customWidth="1"/>
    <col min="7658" max="7658" width="11.7109375" style="3" customWidth="1"/>
    <col min="7659" max="7659" width="14.42578125" style="3" customWidth="1"/>
    <col min="7660" max="7660" width="15.85546875" style="3" customWidth="1"/>
    <col min="7661" max="7661" width="32.140625" style="3" customWidth="1"/>
    <col min="7662" max="7662" width="14" style="3" customWidth="1"/>
    <col min="7663" max="7908" width="9.140625" style="3"/>
    <col min="7909" max="7909" width="25.42578125" style="3" customWidth="1"/>
    <col min="7910" max="7910" width="0" style="3" hidden="1" customWidth="1"/>
    <col min="7911" max="7911" width="22.42578125" style="3" customWidth="1"/>
    <col min="7912" max="7913" width="34" style="3" customWidth="1"/>
    <col min="7914" max="7914" width="11.7109375" style="3" customWidth="1"/>
    <col min="7915" max="7915" width="14.42578125" style="3" customWidth="1"/>
    <col min="7916" max="7916" width="15.85546875" style="3" customWidth="1"/>
    <col min="7917" max="7917" width="32.140625" style="3" customWidth="1"/>
    <col min="7918" max="7918" width="14" style="3" customWidth="1"/>
    <col min="7919" max="8164" width="9.140625" style="3"/>
    <col min="8165" max="8165" width="25.42578125" style="3" customWidth="1"/>
    <col min="8166" max="8166" width="0" style="3" hidden="1" customWidth="1"/>
    <col min="8167" max="8167" width="22.42578125" style="3" customWidth="1"/>
    <col min="8168" max="8169" width="34" style="3" customWidth="1"/>
    <col min="8170" max="8170" width="11.7109375" style="3" customWidth="1"/>
    <col min="8171" max="8171" width="14.42578125" style="3" customWidth="1"/>
    <col min="8172" max="8172" width="15.85546875" style="3" customWidth="1"/>
    <col min="8173" max="8173" width="32.140625" style="3" customWidth="1"/>
    <col min="8174" max="8174" width="14" style="3" customWidth="1"/>
    <col min="8175" max="8420" width="9.140625" style="3"/>
    <col min="8421" max="8421" width="25.42578125" style="3" customWidth="1"/>
    <col min="8422" max="8422" width="0" style="3" hidden="1" customWidth="1"/>
    <col min="8423" max="8423" width="22.42578125" style="3" customWidth="1"/>
    <col min="8424" max="8425" width="34" style="3" customWidth="1"/>
    <col min="8426" max="8426" width="11.7109375" style="3" customWidth="1"/>
    <col min="8427" max="8427" width="14.42578125" style="3" customWidth="1"/>
    <col min="8428" max="8428" width="15.85546875" style="3" customWidth="1"/>
    <col min="8429" max="8429" width="32.140625" style="3" customWidth="1"/>
    <col min="8430" max="8430" width="14" style="3" customWidth="1"/>
    <col min="8431" max="8676" width="9.140625" style="3"/>
    <col min="8677" max="8677" width="25.42578125" style="3" customWidth="1"/>
    <col min="8678" max="8678" width="0" style="3" hidden="1" customWidth="1"/>
    <col min="8679" max="8679" width="22.42578125" style="3" customWidth="1"/>
    <col min="8680" max="8681" width="34" style="3" customWidth="1"/>
    <col min="8682" max="8682" width="11.7109375" style="3" customWidth="1"/>
    <col min="8683" max="8683" width="14.42578125" style="3" customWidth="1"/>
    <col min="8684" max="8684" width="15.85546875" style="3" customWidth="1"/>
    <col min="8685" max="8685" width="32.140625" style="3" customWidth="1"/>
    <col min="8686" max="8686" width="14" style="3" customWidth="1"/>
    <col min="8687" max="8932" width="9.140625" style="3"/>
    <col min="8933" max="8933" width="25.42578125" style="3" customWidth="1"/>
    <col min="8934" max="8934" width="0" style="3" hidden="1" customWidth="1"/>
    <col min="8935" max="8935" width="22.42578125" style="3" customWidth="1"/>
    <col min="8936" max="8937" width="34" style="3" customWidth="1"/>
    <col min="8938" max="8938" width="11.7109375" style="3" customWidth="1"/>
    <col min="8939" max="8939" width="14.42578125" style="3" customWidth="1"/>
    <col min="8940" max="8940" width="15.85546875" style="3" customWidth="1"/>
    <col min="8941" max="8941" width="32.140625" style="3" customWidth="1"/>
    <col min="8942" max="8942" width="14" style="3" customWidth="1"/>
    <col min="8943" max="9188" width="9.140625" style="3"/>
    <col min="9189" max="9189" width="25.42578125" style="3" customWidth="1"/>
    <col min="9190" max="9190" width="0" style="3" hidden="1" customWidth="1"/>
    <col min="9191" max="9191" width="22.42578125" style="3" customWidth="1"/>
    <col min="9192" max="9193" width="34" style="3" customWidth="1"/>
    <col min="9194" max="9194" width="11.7109375" style="3" customWidth="1"/>
    <col min="9195" max="9195" width="14.42578125" style="3" customWidth="1"/>
    <col min="9196" max="9196" width="15.85546875" style="3" customWidth="1"/>
    <col min="9197" max="9197" width="32.140625" style="3" customWidth="1"/>
    <col min="9198" max="9198" width="14" style="3" customWidth="1"/>
    <col min="9199" max="9444" width="9.140625" style="3"/>
    <col min="9445" max="9445" width="25.42578125" style="3" customWidth="1"/>
    <col min="9446" max="9446" width="0" style="3" hidden="1" customWidth="1"/>
    <col min="9447" max="9447" width="22.42578125" style="3" customWidth="1"/>
    <col min="9448" max="9449" width="34" style="3" customWidth="1"/>
    <col min="9450" max="9450" width="11.7109375" style="3" customWidth="1"/>
    <col min="9451" max="9451" width="14.42578125" style="3" customWidth="1"/>
    <col min="9452" max="9452" width="15.85546875" style="3" customWidth="1"/>
    <col min="9453" max="9453" width="32.140625" style="3" customWidth="1"/>
    <col min="9454" max="9454" width="14" style="3" customWidth="1"/>
    <col min="9455" max="9700" width="9.140625" style="3"/>
    <col min="9701" max="9701" width="25.42578125" style="3" customWidth="1"/>
    <col min="9702" max="9702" width="0" style="3" hidden="1" customWidth="1"/>
    <col min="9703" max="9703" width="22.42578125" style="3" customWidth="1"/>
    <col min="9704" max="9705" width="34" style="3" customWidth="1"/>
    <col min="9706" max="9706" width="11.7109375" style="3" customWidth="1"/>
    <col min="9707" max="9707" width="14.42578125" style="3" customWidth="1"/>
    <col min="9708" max="9708" width="15.85546875" style="3" customWidth="1"/>
    <col min="9709" max="9709" width="32.140625" style="3" customWidth="1"/>
    <col min="9710" max="9710" width="14" style="3" customWidth="1"/>
    <col min="9711" max="9956" width="9.140625" style="3"/>
    <col min="9957" max="9957" width="25.42578125" style="3" customWidth="1"/>
    <col min="9958" max="9958" width="0" style="3" hidden="1" customWidth="1"/>
    <col min="9959" max="9959" width="22.42578125" style="3" customWidth="1"/>
    <col min="9960" max="9961" width="34" style="3" customWidth="1"/>
    <col min="9962" max="9962" width="11.7109375" style="3" customWidth="1"/>
    <col min="9963" max="9963" width="14.42578125" style="3" customWidth="1"/>
    <col min="9964" max="9964" width="15.85546875" style="3" customWidth="1"/>
    <col min="9965" max="9965" width="32.140625" style="3" customWidth="1"/>
    <col min="9966" max="9966" width="14" style="3" customWidth="1"/>
    <col min="9967" max="10212" width="9.140625" style="3"/>
    <col min="10213" max="10213" width="25.42578125" style="3" customWidth="1"/>
    <col min="10214" max="10214" width="0" style="3" hidden="1" customWidth="1"/>
    <col min="10215" max="10215" width="22.42578125" style="3" customWidth="1"/>
    <col min="10216" max="10217" width="34" style="3" customWidth="1"/>
    <col min="10218" max="10218" width="11.7109375" style="3" customWidth="1"/>
    <col min="10219" max="10219" width="14.42578125" style="3" customWidth="1"/>
    <col min="10220" max="10220" width="15.85546875" style="3" customWidth="1"/>
    <col min="10221" max="10221" width="32.140625" style="3" customWidth="1"/>
    <col min="10222" max="10222" width="14" style="3" customWidth="1"/>
    <col min="10223" max="10468" width="9.140625" style="3"/>
    <col min="10469" max="10469" width="25.42578125" style="3" customWidth="1"/>
    <col min="10470" max="10470" width="0" style="3" hidden="1" customWidth="1"/>
    <col min="10471" max="10471" width="22.42578125" style="3" customWidth="1"/>
    <col min="10472" max="10473" width="34" style="3" customWidth="1"/>
    <col min="10474" max="10474" width="11.7109375" style="3" customWidth="1"/>
    <col min="10475" max="10475" width="14.42578125" style="3" customWidth="1"/>
    <col min="10476" max="10476" width="15.85546875" style="3" customWidth="1"/>
    <col min="10477" max="10477" width="32.140625" style="3" customWidth="1"/>
    <col min="10478" max="10478" width="14" style="3" customWidth="1"/>
    <col min="10479" max="10724" width="9.140625" style="3"/>
    <col min="10725" max="10725" width="25.42578125" style="3" customWidth="1"/>
    <col min="10726" max="10726" width="0" style="3" hidden="1" customWidth="1"/>
    <col min="10727" max="10727" width="22.42578125" style="3" customWidth="1"/>
    <col min="10728" max="10729" width="34" style="3" customWidth="1"/>
    <col min="10730" max="10730" width="11.7109375" style="3" customWidth="1"/>
    <col min="10731" max="10731" width="14.42578125" style="3" customWidth="1"/>
    <col min="10732" max="10732" width="15.85546875" style="3" customWidth="1"/>
    <col min="10733" max="10733" width="32.140625" style="3" customWidth="1"/>
    <col min="10734" max="10734" width="14" style="3" customWidth="1"/>
    <col min="10735" max="10980" width="9.140625" style="3"/>
    <col min="10981" max="10981" width="25.42578125" style="3" customWidth="1"/>
    <col min="10982" max="10982" width="0" style="3" hidden="1" customWidth="1"/>
    <col min="10983" max="10983" width="22.42578125" style="3" customWidth="1"/>
    <col min="10984" max="10985" width="34" style="3" customWidth="1"/>
    <col min="10986" max="10986" width="11.7109375" style="3" customWidth="1"/>
    <col min="10987" max="10987" width="14.42578125" style="3" customWidth="1"/>
    <col min="10988" max="10988" width="15.85546875" style="3" customWidth="1"/>
    <col min="10989" max="10989" width="32.140625" style="3" customWidth="1"/>
    <col min="10990" max="10990" width="14" style="3" customWidth="1"/>
    <col min="10991" max="11236" width="9.140625" style="3"/>
    <col min="11237" max="11237" width="25.42578125" style="3" customWidth="1"/>
    <col min="11238" max="11238" width="0" style="3" hidden="1" customWidth="1"/>
    <col min="11239" max="11239" width="22.42578125" style="3" customWidth="1"/>
    <col min="11240" max="11241" width="34" style="3" customWidth="1"/>
    <col min="11242" max="11242" width="11.7109375" style="3" customWidth="1"/>
    <col min="11243" max="11243" width="14.42578125" style="3" customWidth="1"/>
    <col min="11244" max="11244" width="15.85546875" style="3" customWidth="1"/>
    <col min="11245" max="11245" width="32.140625" style="3" customWidth="1"/>
    <col min="11246" max="11246" width="14" style="3" customWidth="1"/>
    <col min="11247" max="11492" width="9.140625" style="3"/>
    <col min="11493" max="11493" width="25.42578125" style="3" customWidth="1"/>
    <col min="11494" max="11494" width="0" style="3" hidden="1" customWidth="1"/>
    <col min="11495" max="11495" width="22.42578125" style="3" customWidth="1"/>
    <col min="11496" max="11497" width="34" style="3" customWidth="1"/>
    <col min="11498" max="11498" width="11.7109375" style="3" customWidth="1"/>
    <col min="11499" max="11499" width="14.42578125" style="3" customWidth="1"/>
    <col min="11500" max="11500" width="15.85546875" style="3" customWidth="1"/>
    <col min="11501" max="11501" width="32.140625" style="3" customWidth="1"/>
    <col min="11502" max="11502" width="14" style="3" customWidth="1"/>
    <col min="11503" max="11748" width="9.140625" style="3"/>
    <col min="11749" max="11749" width="25.42578125" style="3" customWidth="1"/>
    <col min="11750" max="11750" width="0" style="3" hidden="1" customWidth="1"/>
    <col min="11751" max="11751" width="22.42578125" style="3" customWidth="1"/>
    <col min="11752" max="11753" width="34" style="3" customWidth="1"/>
    <col min="11754" max="11754" width="11.7109375" style="3" customWidth="1"/>
    <col min="11755" max="11755" width="14.42578125" style="3" customWidth="1"/>
    <col min="11756" max="11756" width="15.85546875" style="3" customWidth="1"/>
    <col min="11757" max="11757" width="32.140625" style="3" customWidth="1"/>
    <col min="11758" max="11758" width="14" style="3" customWidth="1"/>
    <col min="11759" max="12004" width="9.140625" style="3"/>
    <col min="12005" max="12005" width="25.42578125" style="3" customWidth="1"/>
    <col min="12006" max="12006" width="0" style="3" hidden="1" customWidth="1"/>
    <col min="12007" max="12007" width="22.42578125" style="3" customWidth="1"/>
    <col min="12008" max="12009" width="34" style="3" customWidth="1"/>
    <col min="12010" max="12010" width="11.7109375" style="3" customWidth="1"/>
    <col min="12011" max="12011" width="14.42578125" style="3" customWidth="1"/>
    <col min="12012" max="12012" width="15.85546875" style="3" customWidth="1"/>
    <col min="12013" max="12013" width="32.140625" style="3" customWidth="1"/>
    <col min="12014" max="12014" width="14" style="3" customWidth="1"/>
    <col min="12015" max="12260" width="9.140625" style="3"/>
    <col min="12261" max="12261" width="25.42578125" style="3" customWidth="1"/>
    <col min="12262" max="12262" width="0" style="3" hidden="1" customWidth="1"/>
    <col min="12263" max="12263" width="22.42578125" style="3" customWidth="1"/>
    <col min="12264" max="12265" width="34" style="3" customWidth="1"/>
    <col min="12266" max="12266" width="11.7109375" style="3" customWidth="1"/>
    <col min="12267" max="12267" width="14.42578125" style="3" customWidth="1"/>
    <col min="12268" max="12268" width="15.85546875" style="3" customWidth="1"/>
    <col min="12269" max="12269" width="32.140625" style="3" customWidth="1"/>
    <col min="12270" max="12270" width="14" style="3" customWidth="1"/>
    <col min="12271" max="12516" width="9.140625" style="3"/>
    <col min="12517" max="12517" width="25.42578125" style="3" customWidth="1"/>
    <col min="12518" max="12518" width="0" style="3" hidden="1" customWidth="1"/>
    <col min="12519" max="12519" width="22.42578125" style="3" customWidth="1"/>
    <col min="12520" max="12521" width="34" style="3" customWidth="1"/>
    <col min="12522" max="12522" width="11.7109375" style="3" customWidth="1"/>
    <col min="12523" max="12523" width="14.42578125" style="3" customWidth="1"/>
    <col min="12524" max="12524" width="15.85546875" style="3" customWidth="1"/>
    <col min="12525" max="12525" width="32.140625" style="3" customWidth="1"/>
    <col min="12526" max="12526" width="14" style="3" customWidth="1"/>
    <col min="12527" max="12772" width="9.140625" style="3"/>
    <col min="12773" max="12773" width="25.42578125" style="3" customWidth="1"/>
    <col min="12774" max="12774" width="0" style="3" hidden="1" customWidth="1"/>
    <col min="12775" max="12775" width="22.42578125" style="3" customWidth="1"/>
    <col min="12776" max="12777" width="34" style="3" customWidth="1"/>
    <col min="12778" max="12778" width="11.7109375" style="3" customWidth="1"/>
    <col min="12779" max="12779" width="14.42578125" style="3" customWidth="1"/>
    <col min="12780" max="12780" width="15.85546875" style="3" customWidth="1"/>
    <col min="12781" max="12781" width="32.140625" style="3" customWidth="1"/>
    <col min="12782" max="12782" width="14" style="3" customWidth="1"/>
    <col min="12783" max="13028" width="9.140625" style="3"/>
    <col min="13029" max="13029" width="25.42578125" style="3" customWidth="1"/>
    <col min="13030" max="13030" width="0" style="3" hidden="1" customWidth="1"/>
    <col min="13031" max="13031" width="22.42578125" style="3" customWidth="1"/>
    <col min="13032" max="13033" width="34" style="3" customWidth="1"/>
    <col min="13034" max="13034" width="11.7109375" style="3" customWidth="1"/>
    <col min="13035" max="13035" width="14.42578125" style="3" customWidth="1"/>
    <col min="13036" max="13036" width="15.85546875" style="3" customWidth="1"/>
    <col min="13037" max="13037" width="32.140625" style="3" customWidth="1"/>
    <col min="13038" max="13038" width="14" style="3" customWidth="1"/>
    <col min="13039" max="13284" width="9.140625" style="3"/>
    <col min="13285" max="13285" width="25.42578125" style="3" customWidth="1"/>
    <col min="13286" max="13286" width="0" style="3" hidden="1" customWidth="1"/>
    <col min="13287" max="13287" width="22.42578125" style="3" customWidth="1"/>
    <col min="13288" max="13289" width="34" style="3" customWidth="1"/>
    <col min="13290" max="13290" width="11.7109375" style="3" customWidth="1"/>
    <col min="13291" max="13291" width="14.42578125" style="3" customWidth="1"/>
    <col min="13292" max="13292" width="15.85546875" style="3" customWidth="1"/>
    <col min="13293" max="13293" width="32.140625" style="3" customWidth="1"/>
    <col min="13294" max="13294" width="14" style="3" customWidth="1"/>
    <col min="13295" max="13540" width="9.140625" style="3"/>
    <col min="13541" max="13541" width="25.42578125" style="3" customWidth="1"/>
    <col min="13542" max="13542" width="0" style="3" hidden="1" customWidth="1"/>
    <col min="13543" max="13543" width="22.42578125" style="3" customWidth="1"/>
    <col min="13544" max="13545" width="34" style="3" customWidth="1"/>
    <col min="13546" max="13546" width="11.7109375" style="3" customWidth="1"/>
    <col min="13547" max="13547" width="14.42578125" style="3" customWidth="1"/>
    <col min="13548" max="13548" width="15.85546875" style="3" customWidth="1"/>
    <col min="13549" max="13549" width="32.140625" style="3" customWidth="1"/>
    <col min="13550" max="13550" width="14" style="3" customWidth="1"/>
    <col min="13551" max="13796" width="9.140625" style="3"/>
    <col min="13797" max="13797" width="25.42578125" style="3" customWidth="1"/>
    <col min="13798" max="13798" width="0" style="3" hidden="1" customWidth="1"/>
    <col min="13799" max="13799" width="22.42578125" style="3" customWidth="1"/>
    <col min="13800" max="13801" width="34" style="3" customWidth="1"/>
    <col min="13802" max="13802" width="11.7109375" style="3" customWidth="1"/>
    <col min="13803" max="13803" width="14.42578125" style="3" customWidth="1"/>
    <col min="13804" max="13804" width="15.85546875" style="3" customWidth="1"/>
    <col min="13805" max="13805" width="32.140625" style="3" customWidth="1"/>
    <col min="13806" max="13806" width="14" style="3" customWidth="1"/>
    <col min="13807" max="14052" width="9.140625" style="3"/>
    <col min="14053" max="14053" width="25.42578125" style="3" customWidth="1"/>
    <col min="14054" max="14054" width="0" style="3" hidden="1" customWidth="1"/>
    <col min="14055" max="14055" width="22.42578125" style="3" customWidth="1"/>
    <col min="14056" max="14057" width="34" style="3" customWidth="1"/>
    <col min="14058" max="14058" width="11.7109375" style="3" customWidth="1"/>
    <col min="14059" max="14059" width="14.42578125" style="3" customWidth="1"/>
    <col min="14060" max="14060" width="15.85546875" style="3" customWidth="1"/>
    <col min="14061" max="14061" width="32.140625" style="3" customWidth="1"/>
    <col min="14062" max="14062" width="14" style="3" customWidth="1"/>
    <col min="14063" max="14308" width="9.140625" style="3"/>
    <col min="14309" max="14309" width="25.42578125" style="3" customWidth="1"/>
    <col min="14310" max="14310" width="0" style="3" hidden="1" customWidth="1"/>
    <col min="14311" max="14311" width="22.42578125" style="3" customWidth="1"/>
    <col min="14312" max="14313" width="34" style="3" customWidth="1"/>
    <col min="14314" max="14314" width="11.7109375" style="3" customWidth="1"/>
    <col min="14315" max="14315" width="14.42578125" style="3" customWidth="1"/>
    <col min="14316" max="14316" width="15.85546875" style="3" customWidth="1"/>
    <col min="14317" max="14317" width="32.140625" style="3" customWidth="1"/>
    <col min="14318" max="14318" width="14" style="3" customWidth="1"/>
    <col min="14319" max="14564" width="9.140625" style="3"/>
    <col min="14565" max="14565" width="25.42578125" style="3" customWidth="1"/>
    <col min="14566" max="14566" width="0" style="3" hidden="1" customWidth="1"/>
    <col min="14567" max="14567" width="22.42578125" style="3" customWidth="1"/>
    <col min="14568" max="14569" width="34" style="3" customWidth="1"/>
    <col min="14570" max="14570" width="11.7109375" style="3" customWidth="1"/>
    <col min="14571" max="14571" width="14.42578125" style="3" customWidth="1"/>
    <col min="14572" max="14572" width="15.85546875" style="3" customWidth="1"/>
    <col min="14573" max="14573" width="32.140625" style="3" customWidth="1"/>
    <col min="14574" max="14574" width="14" style="3" customWidth="1"/>
    <col min="14575" max="14820" width="9.140625" style="3"/>
    <col min="14821" max="14821" width="25.42578125" style="3" customWidth="1"/>
    <col min="14822" max="14822" width="0" style="3" hidden="1" customWidth="1"/>
    <col min="14823" max="14823" width="22.42578125" style="3" customWidth="1"/>
    <col min="14824" max="14825" width="34" style="3" customWidth="1"/>
    <col min="14826" max="14826" width="11.7109375" style="3" customWidth="1"/>
    <col min="14827" max="14827" width="14.42578125" style="3" customWidth="1"/>
    <col min="14828" max="14828" width="15.85546875" style="3" customWidth="1"/>
    <col min="14829" max="14829" width="32.140625" style="3" customWidth="1"/>
    <col min="14830" max="14830" width="14" style="3" customWidth="1"/>
    <col min="14831" max="15076" width="9.140625" style="3"/>
    <col min="15077" max="15077" width="25.42578125" style="3" customWidth="1"/>
    <col min="15078" max="15078" width="0" style="3" hidden="1" customWidth="1"/>
    <col min="15079" max="15079" width="22.42578125" style="3" customWidth="1"/>
    <col min="15080" max="15081" width="34" style="3" customWidth="1"/>
    <col min="15082" max="15082" width="11.7109375" style="3" customWidth="1"/>
    <col min="15083" max="15083" width="14.42578125" style="3" customWidth="1"/>
    <col min="15084" max="15084" width="15.85546875" style="3" customWidth="1"/>
    <col min="15085" max="15085" width="32.140625" style="3" customWidth="1"/>
    <col min="15086" max="15086" width="14" style="3" customWidth="1"/>
    <col min="15087" max="15332" width="9.140625" style="3"/>
    <col min="15333" max="15333" width="25.42578125" style="3" customWidth="1"/>
    <col min="15334" max="15334" width="0" style="3" hidden="1" customWidth="1"/>
    <col min="15335" max="15335" width="22.42578125" style="3" customWidth="1"/>
    <col min="15336" max="15337" width="34" style="3" customWidth="1"/>
    <col min="15338" max="15338" width="11.7109375" style="3" customWidth="1"/>
    <col min="15339" max="15339" width="14.42578125" style="3" customWidth="1"/>
    <col min="15340" max="15340" width="15.85546875" style="3" customWidth="1"/>
    <col min="15341" max="15341" width="32.140625" style="3" customWidth="1"/>
    <col min="15342" max="15342" width="14" style="3" customWidth="1"/>
    <col min="15343" max="15588" width="9.140625" style="3"/>
    <col min="15589" max="15589" width="25.42578125" style="3" customWidth="1"/>
    <col min="15590" max="15590" width="0" style="3" hidden="1" customWidth="1"/>
    <col min="15591" max="15591" width="22.42578125" style="3" customWidth="1"/>
    <col min="15592" max="15593" width="34" style="3" customWidth="1"/>
    <col min="15594" max="15594" width="11.7109375" style="3" customWidth="1"/>
    <col min="15595" max="15595" width="14.42578125" style="3" customWidth="1"/>
    <col min="15596" max="15596" width="15.85546875" style="3" customWidth="1"/>
    <col min="15597" max="15597" width="32.140625" style="3" customWidth="1"/>
    <col min="15598" max="15598" width="14" style="3" customWidth="1"/>
    <col min="15599" max="15844" width="9.140625" style="3"/>
    <col min="15845" max="15845" width="25.42578125" style="3" customWidth="1"/>
    <col min="15846" max="15846" width="0" style="3" hidden="1" customWidth="1"/>
    <col min="15847" max="15847" width="22.42578125" style="3" customWidth="1"/>
    <col min="15848" max="15849" width="34" style="3" customWidth="1"/>
    <col min="15850" max="15850" width="11.7109375" style="3" customWidth="1"/>
    <col min="15851" max="15851" width="14.42578125" style="3" customWidth="1"/>
    <col min="15852" max="15852" width="15.85546875" style="3" customWidth="1"/>
    <col min="15853" max="15853" width="32.140625" style="3" customWidth="1"/>
    <col min="15854" max="15854" width="14" style="3" customWidth="1"/>
    <col min="15855" max="16100" width="9.140625" style="3"/>
    <col min="16101" max="16101" width="25.42578125" style="3" customWidth="1"/>
    <col min="16102" max="16102" width="0" style="3" hidden="1" customWidth="1"/>
    <col min="16103" max="16103" width="22.42578125" style="3" customWidth="1"/>
    <col min="16104" max="16105" width="34" style="3" customWidth="1"/>
    <col min="16106" max="16106" width="11.7109375" style="3" customWidth="1"/>
    <col min="16107" max="16107" width="14.42578125" style="3" customWidth="1"/>
    <col min="16108" max="16108" width="15.85546875" style="3" customWidth="1"/>
    <col min="16109" max="16109" width="32.140625" style="3" customWidth="1"/>
    <col min="16110" max="16110" width="14" style="3" customWidth="1"/>
    <col min="16111" max="16384" width="9.140625" style="3"/>
  </cols>
  <sheetData>
    <row r="1" spans="1:24" s="4" customFormat="1" ht="30" customHeight="1" thickBot="1" x14ac:dyDescent="0.2">
      <c r="A1" s="142" t="s">
        <v>950</v>
      </c>
      <c r="B1" s="143"/>
      <c r="C1" s="143"/>
      <c r="D1" s="144"/>
      <c r="E1" s="76"/>
      <c r="F1" s="149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4" s="4" customFormat="1" ht="38.25" customHeight="1" x14ac:dyDescent="0.15">
      <c r="A2" s="136" t="s">
        <v>931</v>
      </c>
      <c r="B2" s="137"/>
      <c r="C2" s="60" t="s">
        <v>935</v>
      </c>
      <c r="D2" s="61" t="s">
        <v>454</v>
      </c>
      <c r="E2" s="62" t="s">
        <v>455</v>
      </c>
      <c r="F2" s="62" t="s">
        <v>461</v>
      </c>
      <c r="G2" s="61" t="s">
        <v>456</v>
      </c>
      <c r="H2" s="61" t="s">
        <v>457</v>
      </c>
      <c r="I2" s="146" t="s">
        <v>925</v>
      </c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8"/>
      <c r="W2" s="77" t="s">
        <v>924</v>
      </c>
    </row>
    <row r="3" spans="1:24" s="4" customFormat="1" ht="24.75" customHeight="1" x14ac:dyDescent="0.15">
      <c r="A3" s="138"/>
      <c r="B3" s="139"/>
      <c r="C3" s="57"/>
      <c r="D3" s="55"/>
      <c r="E3" s="56"/>
      <c r="F3" s="71"/>
      <c r="G3" s="75"/>
      <c r="H3" s="73"/>
      <c r="I3" s="145">
        <v>2012</v>
      </c>
      <c r="J3" s="145"/>
      <c r="K3" s="145">
        <v>2013</v>
      </c>
      <c r="L3" s="145"/>
      <c r="M3" s="145">
        <v>2014</v>
      </c>
      <c r="N3" s="145"/>
      <c r="O3" s="145">
        <v>2015</v>
      </c>
      <c r="P3" s="145"/>
      <c r="Q3" s="145">
        <v>2016</v>
      </c>
      <c r="R3" s="145"/>
      <c r="S3" s="145">
        <v>2017</v>
      </c>
      <c r="T3" s="145"/>
      <c r="U3" s="145">
        <v>2018</v>
      </c>
      <c r="V3" s="145"/>
      <c r="W3" s="79"/>
    </row>
    <row r="4" spans="1:24" s="4" customFormat="1" ht="42" customHeight="1" x14ac:dyDescent="0.15">
      <c r="A4" s="140"/>
      <c r="B4" s="141"/>
      <c r="C4" s="58" t="s">
        <v>936</v>
      </c>
      <c r="D4" s="59" t="s">
        <v>458</v>
      </c>
      <c r="E4" s="58" t="s">
        <v>934</v>
      </c>
      <c r="F4" s="72" t="s">
        <v>923</v>
      </c>
      <c r="G4" s="74" t="s">
        <v>459</v>
      </c>
      <c r="H4" s="59" t="s">
        <v>460</v>
      </c>
      <c r="I4" s="92" t="s">
        <v>926</v>
      </c>
      <c r="J4" s="92" t="s">
        <v>927</v>
      </c>
      <c r="K4" s="92" t="s">
        <v>926</v>
      </c>
      <c r="L4" s="92" t="s">
        <v>928</v>
      </c>
      <c r="M4" s="92" t="s">
        <v>926</v>
      </c>
      <c r="N4" s="92" t="s">
        <v>929</v>
      </c>
      <c r="O4" s="92" t="s">
        <v>926</v>
      </c>
      <c r="P4" s="92" t="s">
        <v>928</v>
      </c>
      <c r="Q4" s="92" t="s">
        <v>926</v>
      </c>
      <c r="R4" s="92" t="s">
        <v>929</v>
      </c>
      <c r="S4" s="128" t="s">
        <v>926</v>
      </c>
      <c r="T4" s="87" t="s">
        <v>929</v>
      </c>
      <c r="U4" s="92" t="s">
        <v>926</v>
      </c>
      <c r="V4" s="87" t="s">
        <v>929</v>
      </c>
      <c r="W4" s="78" t="s">
        <v>930</v>
      </c>
    </row>
    <row r="5" spans="1:24" s="4" customFormat="1" ht="24.95" customHeight="1" x14ac:dyDescent="0.25">
      <c r="A5" s="54" t="s">
        <v>453</v>
      </c>
      <c r="B5" s="95" t="s">
        <v>922</v>
      </c>
      <c r="C5" s="96"/>
      <c r="D5" s="97"/>
      <c r="E5" s="97"/>
      <c r="F5" s="98"/>
      <c r="G5" s="99"/>
      <c r="H5" s="100"/>
      <c r="I5" s="101">
        <v>349</v>
      </c>
      <c r="J5" s="102">
        <v>46368.59</v>
      </c>
      <c r="K5" s="101">
        <v>347</v>
      </c>
      <c r="L5" s="102">
        <v>46106.09</v>
      </c>
      <c r="M5" s="101">
        <v>341</v>
      </c>
      <c r="N5" s="102">
        <v>45232.19</v>
      </c>
      <c r="O5" s="101">
        <v>337</v>
      </c>
      <c r="P5" s="102">
        <v>44663.9</v>
      </c>
      <c r="Q5" s="101">
        <v>330</v>
      </c>
      <c r="R5" s="102">
        <v>43857.2</v>
      </c>
      <c r="S5" s="101">
        <f>SUM(S6,S11,S14,S22,S42,S57,S68,S71,S84,S106,S109,S113,S131,S135,S153,S159,S161,S167,S179,S184,S199,S203,S212,S216,S244,S257,S265,S275,S298,S303,S322,S326,S329,S340,S348,S351,S363,S366,S380,S392,S394,S402,S400,S411,S416,S427,S442,S447,S452,S457,S466)</f>
        <v>321</v>
      </c>
      <c r="T5" s="102">
        <f>SUM(T6,T11,T14,T22,T42,T57,T68,T71,T84,T106,T109,T113,T131,T135,T153,T159,T161,T167,T179,T184,T199,T203,T212,T216,T244,T257,T265,T275,T298,T303,T322,T326,T329,T340,T348,T351,T363,T366,T380,T392,T394,T402,T400,T411,T416,T427,T442,T447,T452,T457,T466)</f>
        <v>42227.500000000007</v>
      </c>
      <c r="U5" s="101">
        <v>317</v>
      </c>
      <c r="V5" s="102">
        <v>41991.900000000023</v>
      </c>
      <c r="W5" s="103"/>
    </row>
    <row r="6" spans="1:24" s="1" customFormat="1" ht="15" customHeight="1" x14ac:dyDescent="0.15">
      <c r="A6" s="134" t="s">
        <v>218</v>
      </c>
      <c r="B6" s="135" t="s">
        <v>219</v>
      </c>
      <c r="C6" s="35"/>
      <c r="D6" s="5"/>
      <c r="E6" s="11"/>
      <c r="F6" s="5"/>
      <c r="G6" s="6"/>
      <c r="H6" s="28"/>
      <c r="I6" s="28">
        <v>3</v>
      </c>
      <c r="J6" s="7">
        <v>136.19999999999999</v>
      </c>
      <c r="K6" s="28">
        <v>3</v>
      </c>
      <c r="L6" s="7">
        <v>135.1</v>
      </c>
      <c r="M6" s="28">
        <v>3</v>
      </c>
      <c r="N6" s="7">
        <v>135.1</v>
      </c>
      <c r="O6" s="28">
        <v>3</v>
      </c>
      <c r="P6" s="7">
        <v>135.1</v>
      </c>
      <c r="Q6" s="28">
        <v>3</v>
      </c>
      <c r="R6" s="7">
        <v>135.1</v>
      </c>
      <c r="S6" s="28">
        <f>SUM(S7:S9)</f>
        <v>3</v>
      </c>
      <c r="T6" s="86">
        <f>SUM(T7:T9)</f>
        <v>135.1</v>
      </c>
      <c r="U6" s="28">
        <v>3</v>
      </c>
      <c r="V6" s="86">
        <v>135.1</v>
      </c>
      <c r="W6" s="22"/>
      <c r="X6" s="84"/>
    </row>
    <row r="7" spans="1:24" s="1" customFormat="1" ht="15" customHeight="1" x14ac:dyDescent="0.15">
      <c r="A7" s="134"/>
      <c r="B7" s="135"/>
      <c r="C7" s="30" t="s">
        <v>462</v>
      </c>
      <c r="D7" s="26" t="s">
        <v>219</v>
      </c>
      <c r="E7" s="9" t="s">
        <v>220</v>
      </c>
      <c r="F7" s="9" t="s">
        <v>3</v>
      </c>
      <c r="G7" s="29">
        <v>160</v>
      </c>
      <c r="H7" s="30">
        <v>1985</v>
      </c>
      <c r="I7" s="30">
        <v>1</v>
      </c>
      <c r="J7" s="31">
        <v>105.5</v>
      </c>
      <c r="K7" s="30">
        <v>1</v>
      </c>
      <c r="L7" s="31">
        <v>104.4</v>
      </c>
      <c r="M7" s="30">
        <v>1</v>
      </c>
      <c r="N7" s="31">
        <v>104.4</v>
      </c>
      <c r="O7" s="30">
        <v>1</v>
      </c>
      <c r="P7" s="32">
        <v>104.4</v>
      </c>
      <c r="Q7" s="30">
        <v>1</v>
      </c>
      <c r="R7" s="32">
        <v>104.4</v>
      </c>
      <c r="S7" s="30">
        <v>1</v>
      </c>
      <c r="T7" s="32">
        <v>104.4</v>
      </c>
      <c r="U7" s="30">
        <v>1</v>
      </c>
      <c r="V7" s="32">
        <v>104.4</v>
      </c>
      <c r="W7" s="46"/>
    </row>
    <row r="8" spans="1:24" s="1" customFormat="1" ht="15" customHeight="1" x14ac:dyDescent="0.15">
      <c r="A8" s="134"/>
      <c r="B8" s="135"/>
      <c r="C8" s="30" t="s">
        <v>463</v>
      </c>
      <c r="D8" s="26" t="s">
        <v>219</v>
      </c>
      <c r="E8" s="9" t="s">
        <v>221</v>
      </c>
      <c r="F8" s="9" t="s">
        <v>173</v>
      </c>
      <c r="G8" s="29">
        <v>170</v>
      </c>
      <c r="H8" s="33">
        <v>1985</v>
      </c>
      <c r="I8" s="30">
        <v>1</v>
      </c>
      <c r="J8" s="31">
        <v>3.1</v>
      </c>
      <c r="K8" s="30">
        <v>1</v>
      </c>
      <c r="L8" s="31">
        <v>3.1</v>
      </c>
      <c r="M8" s="30">
        <v>1</v>
      </c>
      <c r="N8" s="31">
        <v>3.1</v>
      </c>
      <c r="O8" s="30">
        <v>1</v>
      </c>
      <c r="P8" s="32">
        <v>3.1</v>
      </c>
      <c r="Q8" s="30">
        <v>1</v>
      </c>
      <c r="R8" s="32">
        <v>3.1</v>
      </c>
      <c r="S8" s="30">
        <v>1</v>
      </c>
      <c r="T8" s="32">
        <v>3.1</v>
      </c>
      <c r="U8" s="30">
        <v>1</v>
      </c>
      <c r="V8" s="32">
        <v>3.1</v>
      </c>
      <c r="W8" s="46"/>
    </row>
    <row r="9" spans="1:24" s="1" customFormat="1" ht="15" customHeight="1" x14ac:dyDescent="0.15">
      <c r="A9" s="134"/>
      <c r="B9" s="135"/>
      <c r="C9" s="30" t="s">
        <v>464</v>
      </c>
      <c r="D9" s="26" t="s">
        <v>219</v>
      </c>
      <c r="E9" s="47" t="s">
        <v>221</v>
      </c>
      <c r="F9" s="9" t="s">
        <v>129</v>
      </c>
      <c r="G9" s="34">
        <v>120</v>
      </c>
      <c r="H9" s="34">
        <v>1985</v>
      </c>
      <c r="I9" s="30">
        <v>1</v>
      </c>
      <c r="J9" s="31">
        <v>27.6</v>
      </c>
      <c r="K9" s="30">
        <v>1</v>
      </c>
      <c r="L9" s="31">
        <v>27.6</v>
      </c>
      <c r="M9" s="30">
        <v>1</v>
      </c>
      <c r="N9" s="31">
        <v>27.6</v>
      </c>
      <c r="O9" s="30">
        <v>1</v>
      </c>
      <c r="P9" s="32">
        <v>27.6</v>
      </c>
      <c r="Q9" s="30">
        <v>1</v>
      </c>
      <c r="R9" s="32">
        <v>27.6</v>
      </c>
      <c r="S9" s="30">
        <v>1</v>
      </c>
      <c r="T9" s="32">
        <v>27.6</v>
      </c>
      <c r="U9" s="30">
        <v>1</v>
      </c>
      <c r="V9" s="32">
        <v>27.6</v>
      </c>
      <c r="W9" s="46"/>
    </row>
    <row r="10" spans="1:24" s="1" customFormat="1" ht="15" customHeight="1" x14ac:dyDescent="0.15">
      <c r="A10" s="93" t="s">
        <v>400</v>
      </c>
      <c r="B10" s="51" t="s">
        <v>401</v>
      </c>
      <c r="C10" s="35"/>
      <c r="D10" s="5"/>
      <c r="E10" s="11"/>
      <c r="F10" s="5"/>
      <c r="G10" s="6"/>
      <c r="H10" s="28"/>
      <c r="I10" s="35"/>
      <c r="J10" s="7"/>
      <c r="K10" s="28"/>
      <c r="L10" s="7"/>
      <c r="M10" s="28"/>
      <c r="N10" s="7"/>
      <c r="O10" s="28"/>
      <c r="P10" s="7"/>
      <c r="Q10" s="28"/>
      <c r="R10" s="7"/>
      <c r="S10" s="28"/>
      <c r="T10" s="86"/>
      <c r="U10" s="28"/>
      <c r="V10" s="86"/>
      <c r="W10" s="46"/>
      <c r="X10" s="18"/>
    </row>
    <row r="11" spans="1:24" s="1" customFormat="1" ht="15" customHeight="1" x14ac:dyDescent="0.15">
      <c r="A11" s="134" t="s">
        <v>171</v>
      </c>
      <c r="B11" s="135" t="s">
        <v>172</v>
      </c>
      <c r="C11" s="35"/>
      <c r="D11" s="5"/>
      <c r="E11" s="11"/>
      <c r="F11" s="5"/>
      <c r="G11" s="6"/>
      <c r="H11" s="28"/>
      <c r="I11" s="28">
        <v>1</v>
      </c>
      <c r="J11" s="7">
        <v>58.5</v>
      </c>
      <c r="K11" s="28">
        <v>1</v>
      </c>
      <c r="L11" s="7">
        <v>58.5</v>
      </c>
      <c r="M11" s="28">
        <v>1</v>
      </c>
      <c r="N11" s="7">
        <v>58.5</v>
      </c>
      <c r="O11" s="28">
        <v>1</v>
      </c>
      <c r="P11" s="7">
        <v>58.5</v>
      </c>
      <c r="Q11" s="28">
        <v>1</v>
      </c>
      <c r="R11" s="7">
        <v>59.5</v>
      </c>
      <c r="S11" s="28">
        <f>SUM(S12:S13)</f>
        <v>1</v>
      </c>
      <c r="T11" s="86">
        <f>SUM(T12:T13)</f>
        <v>59.9</v>
      </c>
      <c r="U11" s="28">
        <v>1</v>
      </c>
      <c r="V11" s="86">
        <v>59.9</v>
      </c>
      <c r="W11" s="46"/>
    </row>
    <row r="12" spans="1:24" s="1" customFormat="1" ht="15" customHeight="1" x14ac:dyDescent="0.15">
      <c r="A12" s="134"/>
      <c r="B12" s="135"/>
      <c r="C12" s="30" t="s">
        <v>857</v>
      </c>
      <c r="D12" s="26" t="s">
        <v>136</v>
      </c>
      <c r="E12" s="9" t="s">
        <v>959</v>
      </c>
      <c r="F12" s="9" t="s">
        <v>858</v>
      </c>
      <c r="G12" s="29">
        <v>230</v>
      </c>
      <c r="H12" s="34">
        <v>1985</v>
      </c>
      <c r="I12" s="36"/>
      <c r="J12" s="37"/>
      <c r="K12" s="36"/>
      <c r="L12" s="37"/>
      <c r="M12" s="36"/>
      <c r="N12" s="37"/>
      <c r="O12" s="36"/>
      <c r="P12" s="38"/>
      <c r="Q12" s="36"/>
      <c r="R12" s="38"/>
      <c r="S12" s="36"/>
      <c r="T12" s="38"/>
      <c r="U12" s="36"/>
      <c r="V12" s="38"/>
      <c r="W12" s="46" t="s">
        <v>910</v>
      </c>
    </row>
    <row r="13" spans="1:24" s="1" customFormat="1" ht="15" customHeight="1" x14ac:dyDescent="0.15">
      <c r="A13" s="134"/>
      <c r="B13" s="135"/>
      <c r="C13" s="30" t="s">
        <v>465</v>
      </c>
      <c r="D13" s="26" t="s">
        <v>136</v>
      </c>
      <c r="E13" s="9" t="s">
        <v>959</v>
      </c>
      <c r="F13" s="9" t="s">
        <v>173</v>
      </c>
      <c r="G13" s="29">
        <v>230</v>
      </c>
      <c r="H13" s="33">
        <v>1995</v>
      </c>
      <c r="I13" s="30">
        <v>1</v>
      </c>
      <c r="J13" s="31">
        <v>58.5</v>
      </c>
      <c r="K13" s="30">
        <v>1</v>
      </c>
      <c r="L13" s="31">
        <v>58.5</v>
      </c>
      <c r="M13" s="30">
        <v>1</v>
      </c>
      <c r="N13" s="31">
        <v>58.5</v>
      </c>
      <c r="O13" s="30">
        <v>1</v>
      </c>
      <c r="P13" s="32">
        <v>58.5</v>
      </c>
      <c r="Q13" s="30">
        <v>1</v>
      </c>
      <c r="R13" s="32">
        <v>59.9</v>
      </c>
      <c r="S13" s="30">
        <v>1</v>
      </c>
      <c r="T13" s="32">
        <v>59.9</v>
      </c>
      <c r="U13" s="30">
        <v>1</v>
      </c>
      <c r="V13" s="32">
        <v>59.9</v>
      </c>
      <c r="W13" s="46"/>
    </row>
    <row r="14" spans="1:24" s="1" customFormat="1" ht="15" customHeight="1" x14ac:dyDescent="0.15">
      <c r="A14" s="134" t="s">
        <v>253</v>
      </c>
      <c r="B14" s="135" t="s">
        <v>254</v>
      </c>
      <c r="C14" s="30"/>
      <c r="D14" s="26"/>
      <c r="E14" s="9"/>
      <c r="F14" s="9"/>
      <c r="G14" s="29"/>
      <c r="H14" s="104"/>
      <c r="I14" s="105">
        <v>7</v>
      </c>
      <c r="J14" s="106">
        <v>383.2</v>
      </c>
      <c r="K14" s="105">
        <v>7</v>
      </c>
      <c r="L14" s="106">
        <v>383.2</v>
      </c>
      <c r="M14" s="105">
        <v>7</v>
      </c>
      <c r="N14" s="106">
        <v>421.3</v>
      </c>
      <c r="O14" s="105">
        <v>7</v>
      </c>
      <c r="P14" s="107">
        <v>423.9</v>
      </c>
      <c r="Q14" s="105">
        <v>7</v>
      </c>
      <c r="R14" s="107">
        <v>423.9</v>
      </c>
      <c r="S14" s="104">
        <f>SUM(S15:S21)</f>
        <v>7</v>
      </c>
      <c r="T14" s="107">
        <f>SUM(T15:T21)</f>
        <v>421.09999999999991</v>
      </c>
      <c r="U14" s="104">
        <v>7</v>
      </c>
      <c r="V14" s="107">
        <v>421.1</v>
      </c>
      <c r="W14" s="46"/>
    </row>
    <row r="15" spans="1:24" s="1" customFormat="1" ht="15" customHeight="1" x14ac:dyDescent="0.15">
      <c r="A15" s="134"/>
      <c r="B15" s="135"/>
      <c r="C15" s="30" t="s">
        <v>466</v>
      </c>
      <c r="D15" s="26" t="s">
        <v>219</v>
      </c>
      <c r="E15" s="47" t="s">
        <v>937</v>
      </c>
      <c r="F15" s="9" t="s">
        <v>72</v>
      </c>
      <c r="G15" s="34">
        <v>10</v>
      </c>
      <c r="H15" s="34">
        <v>1985</v>
      </c>
      <c r="I15" s="30">
        <v>1</v>
      </c>
      <c r="J15" s="31">
        <v>50.6</v>
      </c>
      <c r="K15" s="30">
        <v>1</v>
      </c>
      <c r="L15" s="31">
        <v>50.6</v>
      </c>
      <c r="M15" s="30">
        <v>1</v>
      </c>
      <c r="N15" s="31">
        <v>50.6</v>
      </c>
      <c r="O15" s="30">
        <v>1</v>
      </c>
      <c r="P15" s="32">
        <v>50.6</v>
      </c>
      <c r="Q15" s="30">
        <v>1</v>
      </c>
      <c r="R15" s="32">
        <v>50.6</v>
      </c>
      <c r="S15" s="30">
        <v>1</v>
      </c>
      <c r="T15" s="32">
        <v>49.3</v>
      </c>
      <c r="U15" s="30">
        <v>1</v>
      </c>
      <c r="V15" s="32">
        <v>49.3</v>
      </c>
      <c r="W15" s="22"/>
    </row>
    <row r="16" spans="1:24" s="1" customFormat="1" ht="15" customHeight="1" x14ac:dyDescent="0.15">
      <c r="A16" s="134"/>
      <c r="B16" s="135"/>
      <c r="C16" s="30" t="s">
        <v>467</v>
      </c>
      <c r="D16" s="26" t="s">
        <v>219</v>
      </c>
      <c r="E16" s="9" t="s">
        <v>255</v>
      </c>
      <c r="F16" s="9" t="s">
        <v>69</v>
      </c>
      <c r="G16" s="29">
        <v>700</v>
      </c>
      <c r="H16" s="33">
        <v>1985</v>
      </c>
      <c r="I16" s="30">
        <v>1</v>
      </c>
      <c r="J16" s="31">
        <v>27.5</v>
      </c>
      <c r="K16" s="30">
        <v>1</v>
      </c>
      <c r="L16" s="31">
        <v>27.5</v>
      </c>
      <c r="M16" s="30">
        <v>1</v>
      </c>
      <c r="N16" s="31">
        <v>35.4</v>
      </c>
      <c r="O16" s="30">
        <v>1</v>
      </c>
      <c r="P16" s="32">
        <v>35.4</v>
      </c>
      <c r="Q16" s="30">
        <v>1</v>
      </c>
      <c r="R16" s="32">
        <v>35.4</v>
      </c>
      <c r="S16" s="30">
        <v>1</v>
      </c>
      <c r="T16" s="32">
        <v>35.4</v>
      </c>
      <c r="U16" s="30">
        <v>1</v>
      </c>
      <c r="V16" s="32">
        <v>35.4</v>
      </c>
      <c r="W16" s="46"/>
    </row>
    <row r="17" spans="1:23" s="1" customFormat="1" ht="15" customHeight="1" x14ac:dyDescent="0.15">
      <c r="A17" s="134"/>
      <c r="B17" s="135"/>
      <c r="C17" s="30" t="s">
        <v>468</v>
      </c>
      <c r="D17" s="26" t="s">
        <v>219</v>
      </c>
      <c r="E17" s="9" t="s">
        <v>256</v>
      </c>
      <c r="F17" s="9" t="s">
        <v>53</v>
      </c>
      <c r="G17" s="29">
        <v>450</v>
      </c>
      <c r="H17" s="33">
        <v>1985</v>
      </c>
      <c r="I17" s="30">
        <v>1</v>
      </c>
      <c r="J17" s="31">
        <v>44</v>
      </c>
      <c r="K17" s="30">
        <v>1</v>
      </c>
      <c r="L17" s="31">
        <v>44</v>
      </c>
      <c r="M17" s="30">
        <v>1</v>
      </c>
      <c r="N17" s="31">
        <v>44.4</v>
      </c>
      <c r="O17" s="30">
        <v>1</v>
      </c>
      <c r="P17" s="32">
        <v>44.4</v>
      </c>
      <c r="Q17" s="30">
        <v>1</v>
      </c>
      <c r="R17" s="32">
        <v>44.4</v>
      </c>
      <c r="S17" s="30">
        <v>1</v>
      </c>
      <c r="T17" s="32">
        <v>44.4</v>
      </c>
      <c r="U17" s="30">
        <v>1</v>
      </c>
      <c r="V17" s="32">
        <v>44.4</v>
      </c>
      <c r="W17" s="46"/>
    </row>
    <row r="18" spans="1:23" s="1" customFormat="1" ht="15" customHeight="1" x14ac:dyDescent="0.15">
      <c r="A18" s="134"/>
      <c r="B18" s="135"/>
      <c r="C18" s="30" t="s">
        <v>469</v>
      </c>
      <c r="D18" s="26" t="s">
        <v>219</v>
      </c>
      <c r="E18" s="9" t="s">
        <v>258</v>
      </c>
      <c r="F18" s="9" t="s">
        <v>108</v>
      </c>
      <c r="G18" s="29">
        <v>350</v>
      </c>
      <c r="H18" s="33">
        <v>1985</v>
      </c>
      <c r="I18" s="30">
        <v>1</v>
      </c>
      <c r="J18" s="31">
        <v>62</v>
      </c>
      <c r="K18" s="30">
        <v>1</v>
      </c>
      <c r="L18" s="31">
        <v>62</v>
      </c>
      <c r="M18" s="30">
        <v>1</v>
      </c>
      <c r="N18" s="31">
        <v>61.6</v>
      </c>
      <c r="O18" s="30">
        <v>1</v>
      </c>
      <c r="P18" s="32">
        <v>61.6</v>
      </c>
      <c r="Q18" s="30">
        <v>1</v>
      </c>
      <c r="R18" s="32">
        <v>61.6</v>
      </c>
      <c r="S18" s="30">
        <v>1</v>
      </c>
      <c r="T18" s="32">
        <v>61.6</v>
      </c>
      <c r="U18" s="30">
        <v>1</v>
      </c>
      <c r="V18" s="32">
        <v>61.6</v>
      </c>
      <c r="W18" s="22"/>
    </row>
    <row r="19" spans="1:23" s="1" customFormat="1" ht="15" customHeight="1" x14ac:dyDescent="0.15">
      <c r="A19" s="134"/>
      <c r="B19" s="135"/>
      <c r="C19" s="30" t="s">
        <v>470</v>
      </c>
      <c r="D19" s="26" t="s">
        <v>219</v>
      </c>
      <c r="E19" s="9" t="s">
        <v>257</v>
      </c>
      <c r="F19" s="9" t="s">
        <v>53</v>
      </c>
      <c r="G19" s="29">
        <v>550</v>
      </c>
      <c r="H19" s="33">
        <v>1985</v>
      </c>
      <c r="I19" s="30">
        <v>1</v>
      </c>
      <c r="J19" s="31">
        <v>69</v>
      </c>
      <c r="K19" s="30">
        <v>1</v>
      </c>
      <c r="L19" s="31">
        <v>69</v>
      </c>
      <c r="M19" s="30">
        <v>1</v>
      </c>
      <c r="N19" s="31">
        <v>69</v>
      </c>
      <c r="O19" s="30">
        <v>1</v>
      </c>
      <c r="P19" s="32">
        <v>71.599999999999994</v>
      </c>
      <c r="Q19" s="30">
        <v>1</v>
      </c>
      <c r="R19" s="32">
        <v>71.599999999999994</v>
      </c>
      <c r="S19" s="30">
        <v>1</v>
      </c>
      <c r="T19" s="32">
        <v>71.599999999999994</v>
      </c>
      <c r="U19" s="30">
        <v>1</v>
      </c>
      <c r="V19" s="32">
        <v>71.599999999999994</v>
      </c>
      <c r="W19" s="46"/>
    </row>
    <row r="20" spans="1:23" s="1" customFormat="1" ht="15" customHeight="1" x14ac:dyDescent="0.15">
      <c r="A20" s="134"/>
      <c r="B20" s="135"/>
      <c r="C20" s="30" t="s">
        <v>471</v>
      </c>
      <c r="D20" s="26" t="s">
        <v>219</v>
      </c>
      <c r="E20" s="47" t="s">
        <v>260</v>
      </c>
      <c r="F20" s="9" t="s">
        <v>259</v>
      </c>
      <c r="G20" s="34">
        <v>10</v>
      </c>
      <c r="H20" s="34">
        <v>1985</v>
      </c>
      <c r="I20" s="30">
        <v>1</v>
      </c>
      <c r="J20" s="31">
        <v>30.2</v>
      </c>
      <c r="K20" s="30">
        <v>1</v>
      </c>
      <c r="L20" s="31">
        <v>30.2</v>
      </c>
      <c r="M20" s="30">
        <v>1</v>
      </c>
      <c r="N20" s="31">
        <v>60.4</v>
      </c>
      <c r="O20" s="30">
        <v>1</v>
      </c>
      <c r="P20" s="32">
        <v>60.4</v>
      </c>
      <c r="Q20" s="30">
        <v>1</v>
      </c>
      <c r="R20" s="32">
        <v>60.4</v>
      </c>
      <c r="S20" s="30">
        <v>1</v>
      </c>
      <c r="T20" s="32">
        <v>60.4</v>
      </c>
      <c r="U20" s="30">
        <v>1</v>
      </c>
      <c r="V20" s="32">
        <v>60.4</v>
      </c>
      <c r="W20" s="22"/>
    </row>
    <row r="21" spans="1:23" s="1" customFormat="1" ht="15" customHeight="1" x14ac:dyDescent="0.15">
      <c r="A21" s="134"/>
      <c r="B21" s="135"/>
      <c r="C21" s="30" t="s">
        <v>472</v>
      </c>
      <c r="D21" s="26" t="s">
        <v>219</v>
      </c>
      <c r="E21" s="47" t="s">
        <v>937</v>
      </c>
      <c r="F21" s="9" t="s">
        <v>259</v>
      </c>
      <c r="G21" s="34">
        <v>10</v>
      </c>
      <c r="H21" s="34">
        <v>1985</v>
      </c>
      <c r="I21" s="30">
        <v>1</v>
      </c>
      <c r="J21" s="31">
        <v>99.9</v>
      </c>
      <c r="K21" s="30">
        <v>1</v>
      </c>
      <c r="L21" s="31">
        <v>99.9</v>
      </c>
      <c r="M21" s="30">
        <v>1</v>
      </c>
      <c r="N21" s="31">
        <v>99.9</v>
      </c>
      <c r="O21" s="30">
        <v>1</v>
      </c>
      <c r="P21" s="32">
        <v>99.9</v>
      </c>
      <c r="Q21" s="30">
        <v>1</v>
      </c>
      <c r="R21" s="32">
        <v>99.9</v>
      </c>
      <c r="S21" s="30">
        <v>1</v>
      </c>
      <c r="T21" s="32">
        <v>98.4</v>
      </c>
      <c r="U21" s="30">
        <v>1</v>
      </c>
      <c r="V21" s="32">
        <v>98.4</v>
      </c>
      <c r="W21" s="22"/>
    </row>
    <row r="22" spans="1:23" s="1" customFormat="1" ht="15" customHeight="1" x14ac:dyDescent="0.15">
      <c r="A22" s="134" t="s">
        <v>79</v>
      </c>
      <c r="B22" s="135" t="s">
        <v>80</v>
      </c>
      <c r="C22" s="35"/>
      <c r="D22" s="5"/>
      <c r="E22" s="11"/>
      <c r="F22" s="5"/>
      <c r="G22" s="6"/>
      <c r="H22" s="28"/>
      <c r="I22" s="28">
        <v>14</v>
      </c>
      <c r="J22" s="7">
        <v>2039.3999999999999</v>
      </c>
      <c r="K22" s="28">
        <v>14</v>
      </c>
      <c r="L22" s="7">
        <v>2039.3999999999999</v>
      </c>
      <c r="M22" s="28">
        <v>14</v>
      </c>
      <c r="N22" s="7">
        <v>2039.3999999999999</v>
      </c>
      <c r="O22" s="28">
        <v>13</v>
      </c>
      <c r="P22" s="7">
        <v>1893.3999999999999</v>
      </c>
      <c r="Q22" s="28">
        <v>13</v>
      </c>
      <c r="R22" s="7">
        <v>1772.9999999999998</v>
      </c>
      <c r="S22" s="28">
        <f>SUM(S23:S41)</f>
        <v>12</v>
      </c>
      <c r="T22" s="7">
        <f>SUM(T23:T41)</f>
        <v>1506.9999999999998</v>
      </c>
      <c r="U22" s="28">
        <v>12</v>
      </c>
      <c r="V22" s="7">
        <v>1507</v>
      </c>
      <c r="W22" s="46"/>
    </row>
    <row r="23" spans="1:23" s="1" customFormat="1" ht="15" customHeight="1" x14ac:dyDescent="0.15">
      <c r="A23" s="134"/>
      <c r="B23" s="135"/>
      <c r="C23" s="30" t="s">
        <v>475</v>
      </c>
      <c r="D23" s="48" t="s">
        <v>80</v>
      </c>
      <c r="E23" s="9" t="s">
        <v>85</v>
      </c>
      <c r="F23" s="9" t="s">
        <v>6</v>
      </c>
      <c r="G23" s="29">
        <v>557</v>
      </c>
      <c r="H23" s="33">
        <v>1972</v>
      </c>
      <c r="I23" s="30">
        <v>1</v>
      </c>
      <c r="J23" s="31">
        <v>205.5</v>
      </c>
      <c r="K23" s="30">
        <v>1</v>
      </c>
      <c r="L23" s="31">
        <v>205.5</v>
      </c>
      <c r="M23" s="30">
        <v>1</v>
      </c>
      <c r="N23" s="31">
        <v>205.5</v>
      </c>
      <c r="O23" s="30">
        <v>1</v>
      </c>
      <c r="P23" s="32">
        <v>205.5</v>
      </c>
      <c r="Q23" s="30">
        <v>1</v>
      </c>
      <c r="R23" s="32">
        <v>204.5</v>
      </c>
      <c r="S23" s="30">
        <v>1</v>
      </c>
      <c r="T23" s="32">
        <v>204.7</v>
      </c>
      <c r="U23" s="30">
        <v>1</v>
      </c>
      <c r="V23" s="32">
        <v>204.7</v>
      </c>
      <c r="W23" s="46"/>
    </row>
    <row r="24" spans="1:23" s="1" customFormat="1" ht="15" customHeight="1" x14ac:dyDescent="0.15">
      <c r="A24" s="134"/>
      <c r="B24" s="135"/>
      <c r="C24" s="30" t="s">
        <v>822</v>
      </c>
      <c r="D24" s="26" t="s">
        <v>80</v>
      </c>
      <c r="E24" s="11" t="s">
        <v>821</v>
      </c>
      <c r="F24" s="9" t="s">
        <v>3</v>
      </c>
      <c r="G24" s="6">
        <v>1400</v>
      </c>
      <c r="H24" s="30">
        <v>1970</v>
      </c>
      <c r="I24" s="39"/>
      <c r="J24" s="21"/>
      <c r="K24" s="36"/>
      <c r="L24" s="37"/>
      <c r="M24" s="36"/>
      <c r="N24" s="37"/>
      <c r="O24" s="36"/>
      <c r="P24" s="38"/>
      <c r="Q24" s="36"/>
      <c r="R24" s="38"/>
      <c r="S24" s="36"/>
      <c r="T24" s="38"/>
      <c r="U24" s="36"/>
      <c r="V24" s="38"/>
      <c r="W24" s="46" t="s">
        <v>899</v>
      </c>
    </row>
    <row r="25" spans="1:23" s="1" customFormat="1" ht="15" customHeight="1" x14ac:dyDescent="0.15">
      <c r="A25" s="134"/>
      <c r="B25" s="135"/>
      <c r="C25" s="30" t="s">
        <v>473</v>
      </c>
      <c r="D25" s="26" t="s">
        <v>80</v>
      </c>
      <c r="E25" s="9" t="s">
        <v>81</v>
      </c>
      <c r="F25" s="49" t="s">
        <v>3</v>
      </c>
      <c r="G25" s="29">
        <v>1500</v>
      </c>
      <c r="H25" s="30">
        <v>1970</v>
      </c>
      <c r="I25" s="30">
        <v>1</v>
      </c>
      <c r="J25" s="31">
        <v>113.2</v>
      </c>
      <c r="K25" s="30">
        <v>1</v>
      </c>
      <c r="L25" s="31">
        <v>113.2</v>
      </c>
      <c r="M25" s="30">
        <v>1</v>
      </c>
      <c r="N25" s="31">
        <v>113.2</v>
      </c>
      <c r="O25" s="30">
        <v>1</v>
      </c>
      <c r="P25" s="32">
        <v>113.2</v>
      </c>
      <c r="Q25" s="30">
        <v>1</v>
      </c>
      <c r="R25" s="32">
        <v>113.2</v>
      </c>
      <c r="S25" s="30">
        <v>1</v>
      </c>
      <c r="T25" s="32">
        <v>112</v>
      </c>
      <c r="U25" s="30">
        <v>1</v>
      </c>
      <c r="V25" s="32">
        <v>112</v>
      </c>
      <c r="W25" s="46"/>
    </row>
    <row r="26" spans="1:23" s="1" customFormat="1" ht="15" customHeight="1" x14ac:dyDescent="0.15">
      <c r="A26" s="134"/>
      <c r="B26" s="135"/>
      <c r="C26" s="30" t="s">
        <v>476</v>
      </c>
      <c r="D26" s="26" t="s">
        <v>80</v>
      </c>
      <c r="E26" s="9" t="s">
        <v>81</v>
      </c>
      <c r="F26" s="49" t="s">
        <v>3</v>
      </c>
      <c r="G26" s="29">
        <v>1200</v>
      </c>
      <c r="H26" s="30">
        <v>1972</v>
      </c>
      <c r="I26" s="30">
        <v>1</v>
      </c>
      <c r="J26" s="31">
        <v>157.1</v>
      </c>
      <c r="K26" s="30">
        <v>1</v>
      </c>
      <c r="L26" s="31">
        <v>157.1</v>
      </c>
      <c r="M26" s="30">
        <v>1</v>
      </c>
      <c r="N26" s="31">
        <v>157.1</v>
      </c>
      <c r="O26" s="30">
        <v>1</v>
      </c>
      <c r="P26" s="32">
        <v>157.1</v>
      </c>
      <c r="Q26" s="30">
        <v>1</v>
      </c>
      <c r="R26" s="32">
        <v>157.1</v>
      </c>
      <c r="S26" s="30">
        <v>1</v>
      </c>
      <c r="T26" s="32">
        <v>157</v>
      </c>
      <c r="U26" s="30">
        <v>1</v>
      </c>
      <c r="V26" s="32">
        <v>157</v>
      </c>
      <c r="W26" s="46"/>
    </row>
    <row r="27" spans="1:23" s="1" customFormat="1" ht="15" customHeight="1" x14ac:dyDescent="0.15">
      <c r="A27" s="134"/>
      <c r="B27" s="135"/>
      <c r="C27" s="30" t="s">
        <v>477</v>
      </c>
      <c r="D27" s="26" t="s">
        <v>80</v>
      </c>
      <c r="E27" s="9" t="s">
        <v>83</v>
      </c>
      <c r="F27" s="9" t="s">
        <v>3</v>
      </c>
      <c r="G27" s="29">
        <v>1220</v>
      </c>
      <c r="H27" s="30">
        <v>1972</v>
      </c>
      <c r="I27" s="30">
        <v>1</v>
      </c>
      <c r="J27" s="31">
        <v>59.8</v>
      </c>
      <c r="K27" s="30">
        <v>1</v>
      </c>
      <c r="L27" s="31">
        <v>59.8</v>
      </c>
      <c r="M27" s="30">
        <v>1</v>
      </c>
      <c r="N27" s="31">
        <v>59.8</v>
      </c>
      <c r="O27" s="30">
        <v>1</v>
      </c>
      <c r="P27" s="32">
        <v>59.8</v>
      </c>
      <c r="Q27" s="30">
        <v>1</v>
      </c>
      <c r="R27" s="32">
        <v>59.8</v>
      </c>
      <c r="S27" s="30">
        <v>1</v>
      </c>
      <c r="T27" s="32">
        <v>61.1</v>
      </c>
      <c r="U27" s="30">
        <v>1</v>
      </c>
      <c r="V27" s="32">
        <v>61.1</v>
      </c>
      <c r="W27" s="46"/>
    </row>
    <row r="28" spans="1:23" s="1" customFormat="1" ht="15" customHeight="1" x14ac:dyDescent="0.15">
      <c r="A28" s="134"/>
      <c r="B28" s="135"/>
      <c r="C28" s="30" t="s">
        <v>823</v>
      </c>
      <c r="D28" s="26" t="s">
        <v>80</v>
      </c>
      <c r="E28" s="11" t="s">
        <v>83</v>
      </c>
      <c r="F28" s="9" t="s">
        <v>3</v>
      </c>
      <c r="G28" s="6">
        <v>1370</v>
      </c>
      <c r="H28" s="30">
        <v>1972</v>
      </c>
      <c r="I28" s="39"/>
      <c r="J28" s="21"/>
      <c r="K28" s="36"/>
      <c r="L28" s="37"/>
      <c r="M28" s="36"/>
      <c r="N28" s="37"/>
      <c r="O28" s="36"/>
      <c r="P28" s="38"/>
      <c r="Q28" s="36"/>
      <c r="R28" s="38"/>
      <c r="S28" s="36"/>
      <c r="T28" s="38"/>
      <c r="U28" s="36"/>
      <c r="V28" s="38"/>
      <c r="W28" s="46" t="s">
        <v>900</v>
      </c>
    </row>
    <row r="29" spans="1:23" s="1" customFormat="1" ht="15" customHeight="1" x14ac:dyDescent="0.15">
      <c r="A29" s="134"/>
      <c r="B29" s="135"/>
      <c r="C29" s="30" t="s">
        <v>824</v>
      </c>
      <c r="D29" s="26" t="s">
        <v>80</v>
      </c>
      <c r="E29" s="9" t="s">
        <v>81</v>
      </c>
      <c r="F29" s="9" t="s">
        <v>3</v>
      </c>
      <c r="G29" s="6">
        <v>1270</v>
      </c>
      <c r="H29" s="30">
        <v>1972</v>
      </c>
      <c r="I29" s="39"/>
      <c r="J29" s="21"/>
      <c r="K29" s="36"/>
      <c r="L29" s="37"/>
      <c r="M29" s="36"/>
      <c r="N29" s="37"/>
      <c r="O29" s="36"/>
      <c r="P29" s="38"/>
      <c r="Q29" s="36"/>
      <c r="R29" s="38"/>
      <c r="S29" s="36"/>
      <c r="T29" s="38"/>
      <c r="U29" s="36"/>
      <c r="V29" s="38"/>
      <c r="W29" s="46" t="s">
        <v>901</v>
      </c>
    </row>
    <row r="30" spans="1:23" s="1" customFormat="1" ht="15" customHeight="1" x14ac:dyDescent="0.15">
      <c r="A30" s="134"/>
      <c r="B30" s="135"/>
      <c r="C30" s="30" t="s">
        <v>478</v>
      </c>
      <c r="D30" s="26" t="s">
        <v>80</v>
      </c>
      <c r="E30" s="9" t="s">
        <v>84</v>
      </c>
      <c r="F30" s="9" t="s">
        <v>3</v>
      </c>
      <c r="G30" s="29">
        <v>1106</v>
      </c>
      <c r="H30" s="30">
        <v>1972</v>
      </c>
      <c r="I30" s="30">
        <v>1</v>
      </c>
      <c r="J30" s="31">
        <v>146</v>
      </c>
      <c r="K30" s="30">
        <v>1</v>
      </c>
      <c r="L30" s="31">
        <v>146</v>
      </c>
      <c r="M30" s="30">
        <v>1</v>
      </c>
      <c r="N30" s="31">
        <v>146</v>
      </c>
      <c r="O30" s="36"/>
      <c r="P30" s="36"/>
      <c r="Q30" s="36"/>
      <c r="R30" s="36"/>
      <c r="S30" s="36"/>
      <c r="T30" s="38"/>
      <c r="U30" s="36"/>
      <c r="V30" s="38"/>
      <c r="W30" s="46" t="s">
        <v>943</v>
      </c>
    </row>
    <row r="31" spans="1:23" s="1" customFormat="1" ht="15" customHeight="1" x14ac:dyDescent="0.15">
      <c r="A31" s="134"/>
      <c r="B31" s="135"/>
      <c r="C31" s="30" t="s">
        <v>474</v>
      </c>
      <c r="D31" s="26" t="s">
        <v>80</v>
      </c>
      <c r="E31" s="9" t="s">
        <v>82</v>
      </c>
      <c r="F31" s="9" t="s">
        <v>3</v>
      </c>
      <c r="G31" s="29">
        <v>800</v>
      </c>
      <c r="H31" s="30">
        <v>1970</v>
      </c>
      <c r="I31" s="30">
        <v>1</v>
      </c>
      <c r="J31" s="31">
        <v>261</v>
      </c>
      <c r="K31" s="30">
        <v>1</v>
      </c>
      <c r="L31" s="31">
        <v>261</v>
      </c>
      <c r="M31" s="30">
        <v>1</v>
      </c>
      <c r="N31" s="31">
        <v>261</v>
      </c>
      <c r="O31" s="30">
        <v>1</v>
      </c>
      <c r="P31" s="32">
        <v>261</v>
      </c>
      <c r="Q31" s="30">
        <v>1</v>
      </c>
      <c r="R31" s="32">
        <v>142</v>
      </c>
      <c r="S31" s="30">
        <v>1</v>
      </c>
      <c r="T31" s="32">
        <v>140.1</v>
      </c>
      <c r="U31" s="30">
        <v>1</v>
      </c>
      <c r="V31" s="32">
        <v>140.1</v>
      </c>
      <c r="W31" s="46"/>
    </row>
    <row r="32" spans="1:23" s="1" customFormat="1" ht="15" customHeight="1" x14ac:dyDescent="0.15">
      <c r="A32" s="134"/>
      <c r="B32" s="135"/>
      <c r="C32" s="30" t="s">
        <v>479</v>
      </c>
      <c r="D32" s="26" t="s">
        <v>80</v>
      </c>
      <c r="E32" s="9" t="s">
        <v>83</v>
      </c>
      <c r="F32" s="9" t="s">
        <v>3</v>
      </c>
      <c r="G32" s="29">
        <v>1050</v>
      </c>
      <c r="H32" s="30">
        <v>1985</v>
      </c>
      <c r="I32" s="30">
        <v>1</v>
      </c>
      <c r="J32" s="31">
        <v>73</v>
      </c>
      <c r="K32" s="30">
        <v>1</v>
      </c>
      <c r="L32" s="31">
        <v>73</v>
      </c>
      <c r="M32" s="30">
        <v>1</v>
      </c>
      <c r="N32" s="31">
        <v>73</v>
      </c>
      <c r="O32" s="30">
        <v>1</v>
      </c>
      <c r="P32" s="32">
        <v>73</v>
      </c>
      <c r="Q32" s="30">
        <v>1</v>
      </c>
      <c r="R32" s="32">
        <v>73</v>
      </c>
      <c r="S32" s="30">
        <v>1</v>
      </c>
      <c r="T32" s="32">
        <v>72.900000000000006</v>
      </c>
      <c r="U32" s="30">
        <v>1</v>
      </c>
      <c r="V32" s="32">
        <v>72.900000000000006</v>
      </c>
      <c r="W32" s="46"/>
    </row>
    <row r="33" spans="1:177" s="1" customFormat="1" ht="15" customHeight="1" x14ac:dyDescent="0.15">
      <c r="A33" s="134"/>
      <c r="B33" s="135"/>
      <c r="C33" s="30" t="s">
        <v>855</v>
      </c>
      <c r="D33" s="26" t="s">
        <v>80</v>
      </c>
      <c r="E33" s="9" t="s">
        <v>856</v>
      </c>
      <c r="F33" s="9" t="s">
        <v>851</v>
      </c>
      <c r="G33" s="6">
        <v>415</v>
      </c>
      <c r="H33" s="33">
        <v>1991</v>
      </c>
      <c r="I33" s="39"/>
      <c r="J33" s="21"/>
      <c r="K33" s="36"/>
      <c r="L33" s="37"/>
      <c r="M33" s="36"/>
      <c r="N33" s="37"/>
      <c r="O33" s="36"/>
      <c r="P33" s="38"/>
      <c r="Q33" s="36"/>
      <c r="R33" s="38"/>
      <c r="S33" s="36"/>
      <c r="T33" s="38"/>
      <c r="U33" s="36"/>
      <c r="V33" s="38"/>
      <c r="W33" s="46" t="s">
        <v>903</v>
      </c>
    </row>
    <row r="34" spans="1:177" s="1" customFormat="1" ht="15" customHeight="1" x14ac:dyDescent="0.15">
      <c r="A34" s="134"/>
      <c r="B34" s="135"/>
      <c r="C34" s="30" t="s">
        <v>865</v>
      </c>
      <c r="D34" s="26" t="s">
        <v>80</v>
      </c>
      <c r="E34" s="9" t="s">
        <v>92</v>
      </c>
      <c r="F34" s="49" t="s">
        <v>866</v>
      </c>
      <c r="G34" s="29">
        <v>1323</v>
      </c>
      <c r="H34" s="33">
        <v>1985</v>
      </c>
      <c r="I34" s="36"/>
      <c r="J34" s="37"/>
      <c r="K34" s="36"/>
      <c r="L34" s="37"/>
      <c r="M34" s="36"/>
      <c r="N34" s="37"/>
      <c r="O34" s="36"/>
      <c r="P34" s="38"/>
      <c r="Q34" s="36"/>
      <c r="R34" s="38"/>
      <c r="S34" s="36"/>
      <c r="T34" s="38"/>
      <c r="U34" s="36"/>
      <c r="V34" s="38"/>
      <c r="W34" s="46" t="s">
        <v>911</v>
      </c>
    </row>
    <row r="35" spans="1:177" s="1" customFormat="1" ht="15" customHeight="1" x14ac:dyDescent="0.15">
      <c r="A35" s="134"/>
      <c r="B35" s="135"/>
      <c r="C35" s="30" t="s">
        <v>480</v>
      </c>
      <c r="D35" s="26" t="s">
        <v>80</v>
      </c>
      <c r="E35" s="47" t="s">
        <v>82</v>
      </c>
      <c r="F35" s="9" t="s">
        <v>86</v>
      </c>
      <c r="G35" s="34">
        <v>820</v>
      </c>
      <c r="H35" s="34">
        <v>1985</v>
      </c>
      <c r="I35" s="30">
        <v>1</v>
      </c>
      <c r="J35" s="31">
        <v>266.5</v>
      </c>
      <c r="K35" s="30">
        <v>1</v>
      </c>
      <c r="L35" s="31">
        <v>266.5</v>
      </c>
      <c r="M35" s="30">
        <v>1</v>
      </c>
      <c r="N35" s="31">
        <v>266.5</v>
      </c>
      <c r="O35" s="30">
        <v>1</v>
      </c>
      <c r="P35" s="32">
        <v>266.5</v>
      </c>
      <c r="Q35" s="30">
        <v>1</v>
      </c>
      <c r="R35" s="32">
        <v>266.5</v>
      </c>
      <c r="S35" s="36"/>
      <c r="T35" s="38"/>
      <c r="U35" s="36"/>
      <c r="V35" s="38"/>
      <c r="W35" s="22" t="s">
        <v>944</v>
      </c>
    </row>
    <row r="36" spans="1:177" s="1" customFormat="1" ht="15" customHeight="1" x14ac:dyDescent="0.15">
      <c r="A36" s="134"/>
      <c r="B36" s="135"/>
      <c r="C36" s="30" t="s">
        <v>481</v>
      </c>
      <c r="D36" s="26" t="s">
        <v>80</v>
      </c>
      <c r="E36" s="47" t="s">
        <v>87</v>
      </c>
      <c r="F36" s="9" t="s">
        <v>3</v>
      </c>
      <c r="G36" s="34">
        <v>1378</v>
      </c>
      <c r="H36" s="34">
        <v>1996</v>
      </c>
      <c r="I36" s="30">
        <v>1</v>
      </c>
      <c r="J36" s="31">
        <v>56.8</v>
      </c>
      <c r="K36" s="30">
        <v>1</v>
      </c>
      <c r="L36" s="31">
        <v>56.8</v>
      </c>
      <c r="M36" s="30">
        <v>1</v>
      </c>
      <c r="N36" s="31">
        <v>56.8</v>
      </c>
      <c r="O36" s="30">
        <v>1</v>
      </c>
      <c r="P36" s="32">
        <v>56.8</v>
      </c>
      <c r="Q36" s="30">
        <v>1</v>
      </c>
      <c r="R36" s="32">
        <v>56.8</v>
      </c>
      <c r="S36" s="30">
        <v>1</v>
      </c>
      <c r="T36" s="32">
        <v>57.3</v>
      </c>
      <c r="U36" s="30">
        <v>1</v>
      </c>
      <c r="V36" s="32">
        <v>57.3</v>
      </c>
      <c r="W36" s="46"/>
    </row>
    <row r="37" spans="1:177" s="19" customFormat="1" ht="15" customHeight="1" x14ac:dyDescent="0.15">
      <c r="A37" s="134"/>
      <c r="B37" s="135"/>
      <c r="C37" s="30" t="s">
        <v>482</v>
      </c>
      <c r="D37" s="26" t="s">
        <v>80</v>
      </c>
      <c r="E37" s="9" t="s">
        <v>88</v>
      </c>
      <c r="F37" s="49" t="s">
        <v>6</v>
      </c>
      <c r="G37" s="29">
        <v>450</v>
      </c>
      <c r="H37" s="33">
        <v>1996</v>
      </c>
      <c r="I37" s="30">
        <v>1</v>
      </c>
      <c r="J37" s="31">
        <v>111.5</v>
      </c>
      <c r="K37" s="30">
        <v>1</v>
      </c>
      <c r="L37" s="31">
        <v>111.5</v>
      </c>
      <c r="M37" s="30">
        <v>1</v>
      </c>
      <c r="N37" s="31">
        <v>111.5</v>
      </c>
      <c r="O37" s="30">
        <v>1</v>
      </c>
      <c r="P37" s="32">
        <v>111.5</v>
      </c>
      <c r="Q37" s="30">
        <v>1</v>
      </c>
      <c r="R37" s="32">
        <v>111.5</v>
      </c>
      <c r="S37" s="30">
        <v>1</v>
      </c>
      <c r="T37" s="32">
        <v>113.5</v>
      </c>
      <c r="U37" s="30">
        <v>1</v>
      </c>
      <c r="V37" s="32">
        <v>113.5</v>
      </c>
      <c r="W37" s="2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</row>
    <row r="38" spans="1:177" s="1" customFormat="1" ht="15" customHeight="1" x14ac:dyDescent="0.15">
      <c r="A38" s="134"/>
      <c r="B38" s="135"/>
      <c r="C38" s="30" t="s">
        <v>483</v>
      </c>
      <c r="D38" s="26" t="s">
        <v>80</v>
      </c>
      <c r="E38" s="9" t="s">
        <v>89</v>
      </c>
      <c r="F38" s="9" t="s">
        <v>54</v>
      </c>
      <c r="G38" s="29">
        <v>250</v>
      </c>
      <c r="H38" s="33">
        <v>2004</v>
      </c>
      <c r="I38" s="30">
        <v>1</v>
      </c>
      <c r="J38" s="31">
        <v>252.5</v>
      </c>
      <c r="K38" s="30">
        <v>1</v>
      </c>
      <c r="L38" s="31">
        <v>252.5</v>
      </c>
      <c r="M38" s="30">
        <v>1</v>
      </c>
      <c r="N38" s="31">
        <v>252.5</v>
      </c>
      <c r="O38" s="30">
        <v>1</v>
      </c>
      <c r="P38" s="32">
        <v>252.5</v>
      </c>
      <c r="Q38" s="30">
        <v>1</v>
      </c>
      <c r="R38" s="32">
        <v>252.5</v>
      </c>
      <c r="S38" s="30">
        <v>1</v>
      </c>
      <c r="T38" s="32">
        <v>252.1</v>
      </c>
      <c r="U38" s="30">
        <v>1</v>
      </c>
      <c r="V38" s="32">
        <v>252.1</v>
      </c>
      <c r="W38" s="46"/>
    </row>
    <row r="39" spans="1:177" s="19" customFormat="1" ht="15" customHeight="1" x14ac:dyDescent="0.15">
      <c r="A39" s="134"/>
      <c r="B39" s="135"/>
      <c r="C39" s="30" t="s">
        <v>484</v>
      </c>
      <c r="D39" s="26" t="s">
        <v>80</v>
      </c>
      <c r="E39" s="9" t="s">
        <v>85</v>
      </c>
      <c r="F39" s="49" t="s">
        <v>54</v>
      </c>
      <c r="G39" s="29">
        <v>250</v>
      </c>
      <c r="H39" s="33">
        <v>2008</v>
      </c>
      <c r="I39" s="30">
        <v>1</v>
      </c>
      <c r="J39" s="31">
        <v>82</v>
      </c>
      <c r="K39" s="30">
        <v>1</v>
      </c>
      <c r="L39" s="31">
        <v>82</v>
      </c>
      <c r="M39" s="30">
        <v>1</v>
      </c>
      <c r="N39" s="31">
        <v>82</v>
      </c>
      <c r="O39" s="30">
        <v>1</v>
      </c>
      <c r="P39" s="32">
        <v>82</v>
      </c>
      <c r="Q39" s="30">
        <v>1</v>
      </c>
      <c r="R39" s="32">
        <v>81.599999999999994</v>
      </c>
      <c r="S39" s="30">
        <v>1</v>
      </c>
      <c r="T39" s="32">
        <v>81.8</v>
      </c>
      <c r="U39" s="30">
        <v>1</v>
      </c>
      <c r="V39" s="32">
        <v>81.8</v>
      </c>
      <c r="W39" s="46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</row>
    <row r="40" spans="1:177" s="1" customFormat="1" ht="15" customHeight="1" x14ac:dyDescent="0.15">
      <c r="A40" s="134"/>
      <c r="B40" s="135"/>
      <c r="C40" s="30" t="s">
        <v>485</v>
      </c>
      <c r="D40" s="26" t="s">
        <v>80</v>
      </c>
      <c r="E40" s="9" t="s">
        <v>90</v>
      </c>
      <c r="F40" s="49" t="s">
        <v>54</v>
      </c>
      <c r="G40" s="29">
        <v>250</v>
      </c>
      <c r="H40" s="33">
        <v>2008</v>
      </c>
      <c r="I40" s="30">
        <v>1</v>
      </c>
      <c r="J40" s="31">
        <v>41.2</v>
      </c>
      <c r="K40" s="30">
        <v>1</v>
      </c>
      <c r="L40" s="31">
        <v>41.2</v>
      </c>
      <c r="M40" s="30">
        <v>1</v>
      </c>
      <c r="N40" s="31">
        <v>41.2</v>
      </c>
      <c r="O40" s="30">
        <v>1</v>
      </c>
      <c r="P40" s="32">
        <v>41.2</v>
      </c>
      <c r="Q40" s="30">
        <v>1</v>
      </c>
      <c r="R40" s="32">
        <v>41.2</v>
      </c>
      <c r="S40" s="30">
        <v>1</v>
      </c>
      <c r="T40" s="32">
        <v>41.2</v>
      </c>
      <c r="U40" s="30">
        <v>1</v>
      </c>
      <c r="V40" s="32">
        <v>41.2</v>
      </c>
      <c r="W40" s="22"/>
    </row>
    <row r="41" spans="1:177" s="1" customFormat="1" ht="15" customHeight="1" x14ac:dyDescent="0.15">
      <c r="A41" s="134"/>
      <c r="B41" s="135"/>
      <c r="C41" s="30" t="s">
        <v>486</v>
      </c>
      <c r="D41" s="26" t="s">
        <v>80</v>
      </c>
      <c r="E41" s="9" t="s">
        <v>92</v>
      </c>
      <c r="F41" s="49" t="s">
        <v>91</v>
      </c>
      <c r="G41" s="29">
        <v>1300</v>
      </c>
      <c r="H41" s="33">
        <v>2008</v>
      </c>
      <c r="I41" s="30">
        <v>1</v>
      </c>
      <c r="J41" s="31">
        <v>213.3</v>
      </c>
      <c r="K41" s="30">
        <v>1</v>
      </c>
      <c r="L41" s="31">
        <v>213.3</v>
      </c>
      <c r="M41" s="30">
        <v>1</v>
      </c>
      <c r="N41" s="31">
        <v>213.3</v>
      </c>
      <c r="O41" s="30">
        <v>1</v>
      </c>
      <c r="P41" s="32">
        <v>213.3</v>
      </c>
      <c r="Q41" s="30">
        <v>1</v>
      </c>
      <c r="R41" s="32">
        <v>213.3</v>
      </c>
      <c r="S41" s="30">
        <v>1</v>
      </c>
      <c r="T41" s="32">
        <v>213.3</v>
      </c>
      <c r="U41" s="30">
        <v>1</v>
      </c>
      <c r="V41" s="32">
        <v>213.3</v>
      </c>
      <c r="W41" s="46"/>
    </row>
    <row r="42" spans="1:177" s="1" customFormat="1" ht="15" customHeight="1" x14ac:dyDescent="0.15">
      <c r="A42" s="134" t="s">
        <v>135</v>
      </c>
      <c r="B42" s="135" t="s">
        <v>136</v>
      </c>
      <c r="C42" s="35"/>
      <c r="D42" s="5"/>
      <c r="E42" s="11"/>
      <c r="F42" s="5"/>
      <c r="G42" s="6"/>
      <c r="H42" s="28"/>
      <c r="I42" s="28">
        <v>12</v>
      </c>
      <c r="J42" s="7">
        <v>2090.4</v>
      </c>
      <c r="K42" s="28">
        <v>12</v>
      </c>
      <c r="L42" s="7">
        <v>2090.4</v>
      </c>
      <c r="M42" s="28">
        <v>12</v>
      </c>
      <c r="N42" s="7">
        <v>2090.4</v>
      </c>
      <c r="O42" s="28">
        <v>12</v>
      </c>
      <c r="P42" s="7">
        <v>2090.4</v>
      </c>
      <c r="Q42" s="28">
        <v>12</v>
      </c>
      <c r="R42" s="7">
        <v>2094.1</v>
      </c>
      <c r="S42" s="28">
        <f>SUM(S43:S56)</f>
        <v>8</v>
      </c>
      <c r="T42" s="7">
        <f>SUM(T43:T56)</f>
        <v>1383.3</v>
      </c>
      <c r="U42" s="28">
        <v>8</v>
      </c>
      <c r="V42" s="7">
        <v>1383.3</v>
      </c>
      <c r="W42" s="46"/>
    </row>
    <row r="43" spans="1:177" s="1" customFormat="1" ht="15" customHeight="1" x14ac:dyDescent="0.15">
      <c r="A43" s="134"/>
      <c r="B43" s="135"/>
      <c r="C43" s="30" t="s">
        <v>492</v>
      </c>
      <c r="D43" s="48" t="s">
        <v>136</v>
      </c>
      <c r="E43" s="9" t="s">
        <v>141</v>
      </c>
      <c r="F43" s="49" t="s">
        <v>6</v>
      </c>
      <c r="G43" s="29">
        <v>450</v>
      </c>
      <c r="H43" s="33">
        <v>1972</v>
      </c>
      <c r="I43" s="30">
        <v>1</v>
      </c>
      <c r="J43" s="31">
        <v>178</v>
      </c>
      <c r="K43" s="30">
        <v>1</v>
      </c>
      <c r="L43" s="31">
        <v>178</v>
      </c>
      <c r="M43" s="30">
        <v>1</v>
      </c>
      <c r="N43" s="31">
        <v>178</v>
      </c>
      <c r="O43" s="30">
        <v>1</v>
      </c>
      <c r="P43" s="32">
        <v>178</v>
      </c>
      <c r="Q43" s="30">
        <v>1</v>
      </c>
      <c r="R43" s="32">
        <v>179.3</v>
      </c>
      <c r="S43" s="36"/>
      <c r="T43" s="38"/>
      <c r="U43" s="36"/>
      <c r="V43" s="38"/>
      <c r="W43" s="22" t="s">
        <v>945</v>
      </c>
    </row>
    <row r="44" spans="1:177" s="1" customFormat="1" ht="15" customHeight="1" x14ac:dyDescent="0.15">
      <c r="A44" s="134"/>
      <c r="B44" s="135"/>
      <c r="C44" s="30" t="s">
        <v>493</v>
      </c>
      <c r="D44" s="48" t="s">
        <v>136</v>
      </c>
      <c r="E44" s="9" t="s">
        <v>142</v>
      </c>
      <c r="F44" s="49" t="s">
        <v>6</v>
      </c>
      <c r="G44" s="29">
        <v>300</v>
      </c>
      <c r="H44" s="33">
        <v>1972</v>
      </c>
      <c r="I44" s="30">
        <v>1</v>
      </c>
      <c r="J44" s="31">
        <v>242</v>
      </c>
      <c r="K44" s="30">
        <v>1</v>
      </c>
      <c r="L44" s="31">
        <v>242</v>
      </c>
      <c r="M44" s="30">
        <v>1</v>
      </c>
      <c r="N44" s="31">
        <v>242</v>
      </c>
      <c r="O44" s="30">
        <v>1</v>
      </c>
      <c r="P44" s="32">
        <v>242</v>
      </c>
      <c r="Q44" s="30">
        <v>1</v>
      </c>
      <c r="R44" s="32">
        <v>241.6</v>
      </c>
      <c r="S44" s="36"/>
      <c r="T44" s="38"/>
      <c r="U44" s="36"/>
      <c r="V44" s="38"/>
      <c r="W44" s="22" t="s">
        <v>946</v>
      </c>
    </row>
    <row r="45" spans="1:177" s="1" customFormat="1" ht="15" customHeight="1" x14ac:dyDescent="0.15">
      <c r="A45" s="134"/>
      <c r="B45" s="135"/>
      <c r="C45" s="30" t="s">
        <v>494</v>
      </c>
      <c r="D45" s="48" t="s">
        <v>136</v>
      </c>
      <c r="E45" s="9" t="s">
        <v>140</v>
      </c>
      <c r="F45" s="49" t="s">
        <v>6</v>
      </c>
      <c r="G45" s="29">
        <v>450</v>
      </c>
      <c r="H45" s="33">
        <v>1972</v>
      </c>
      <c r="I45" s="30">
        <v>1</v>
      </c>
      <c r="J45" s="31">
        <v>256.60000000000002</v>
      </c>
      <c r="K45" s="30">
        <v>1</v>
      </c>
      <c r="L45" s="31">
        <v>256.60000000000002</v>
      </c>
      <c r="M45" s="30">
        <v>1</v>
      </c>
      <c r="N45" s="31">
        <v>256.60000000000002</v>
      </c>
      <c r="O45" s="30">
        <v>1</v>
      </c>
      <c r="P45" s="32">
        <v>256.60000000000002</v>
      </c>
      <c r="Q45" s="30">
        <v>1</v>
      </c>
      <c r="R45" s="32">
        <v>256.60000000000002</v>
      </c>
      <c r="S45" s="30">
        <v>1</v>
      </c>
      <c r="T45" s="32">
        <v>245.3</v>
      </c>
      <c r="U45" s="30">
        <v>1</v>
      </c>
      <c r="V45" s="32">
        <v>245.3</v>
      </c>
      <c r="W45" s="46"/>
    </row>
    <row r="46" spans="1:177" s="1" customFormat="1" ht="15" customHeight="1" x14ac:dyDescent="0.15">
      <c r="A46" s="134"/>
      <c r="B46" s="135"/>
      <c r="C46" s="30" t="s">
        <v>495</v>
      </c>
      <c r="D46" s="26" t="s">
        <v>136</v>
      </c>
      <c r="E46" s="9" t="s">
        <v>140</v>
      </c>
      <c r="F46" s="9" t="s">
        <v>3</v>
      </c>
      <c r="G46" s="29">
        <v>850</v>
      </c>
      <c r="H46" s="30">
        <v>1972</v>
      </c>
      <c r="I46" s="30">
        <v>1</v>
      </c>
      <c r="J46" s="31">
        <v>140.30000000000001</v>
      </c>
      <c r="K46" s="30">
        <v>1</v>
      </c>
      <c r="L46" s="31">
        <v>140.30000000000001</v>
      </c>
      <c r="M46" s="30">
        <v>1</v>
      </c>
      <c r="N46" s="31">
        <v>140.30000000000001</v>
      </c>
      <c r="O46" s="30">
        <v>1</v>
      </c>
      <c r="P46" s="32">
        <v>140.30000000000001</v>
      </c>
      <c r="Q46" s="30">
        <v>1</v>
      </c>
      <c r="R46" s="32">
        <v>140.30000000000001</v>
      </c>
      <c r="S46" s="30">
        <v>1</v>
      </c>
      <c r="T46" s="32">
        <v>139.5</v>
      </c>
      <c r="U46" s="30">
        <v>1</v>
      </c>
      <c r="V46" s="32">
        <v>139.5</v>
      </c>
      <c r="W46" s="46"/>
    </row>
    <row r="47" spans="1:177" s="1" customFormat="1" ht="15" customHeight="1" x14ac:dyDescent="0.15">
      <c r="A47" s="134"/>
      <c r="B47" s="135"/>
      <c r="C47" s="30" t="s">
        <v>487</v>
      </c>
      <c r="D47" s="26" t="s">
        <v>136</v>
      </c>
      <c r="E47" s="9" t="s">
        <v>137</v>
      </c>
      <c r="F47" s="9" t="s">
        <v>3</v>
      </c>
      <c r="G47" s="29">
        <v>550</v>
      </c>
      <c r="H47" s="30">
        <v>1970</v>
      </c>
      <c r="I47" s="30">
        <v>1</v>
      </c>
      <c r="J47" s="31">
        <v>159.5</v>
      </c>
      <c r="K47" s="30">
        <v>1</v>
      </c>
      <c r="L47" s="31">
        <v>159.5</v>
      </c>
      <c r="M47" s="30">
        <v>1</v>
      </c>
      <c r="N47" s="31">
        <v>159.5</v>
      </c>
      <c r="O47" s="30">
        <v>1</v>
      </c>
      <c r="P47" s="32">
        <v>159.5</v>
      </c>
      <c r="Q47" s="30">
        <v>1</v>
      </c>
      <c r="R47" s="32">
        <v>159.5</v>
      </c>
      <c r="S47" s="36"/>
      <c r="T47" s="38"/>
      <c r="U47" s="36"/>
      <c r="V47" s="38"/>
      <c r="W47" s="22" t="s">
        <v>947</v>
      </c>
    </row>
    <row r="48" spans="1:177" s="1" customFormat="1" ht="15" customHeight="1" x14ac:dyDescent="0.15">
      <c r="A48" s="134"/>
      <c r="B48" s="135"/>
      <c r="C48" s="30" t="s">
        <v>488</v>
      </c>
      <c r="D48" s="26" t="s">
        <v>136</v>
      </c>
      <c r="E48" s="9" t="s">
        <v>138</v>
      </c>
      <c r="F48" s="9" t="s">
        <v>3</v>
      </c>
      <c r="G48" s="29">
        <v>270</v>
      </c>
      <c r="H48" s="30">
        <v>1970</v>
      </c>
      <c r="I48" s="30">
        <v>1</v>
      </c>
      <c r="J48" s="31">
        <v>234.3</v>
      </c>
      <c r="K48" s="30">
        <v>1</v>
      </c>
      <c r="L48" s="31">
        <v>234.3</v>
      </c>
      <c r="M48" s="30">
        <v>1</v>
      </c>
      <c r="N48" s="31">
        <v>234.3</v>
      </c>
      <c r="O48" s="30">
        <v>1</v>
      </c>
      <c r="P48" s="32">
        <v>234.3</v>
      </c>
      <c r="Q48" s="30">
        <v>1</v>
      </c>
      <c r="R48" s="32">
        <v>234.3</v>
      </c>
      <c r="S48" s="30">
        <v>1</v>
      </c>
      <c r="T48" s="32">
        <v>234.3</v>
      </c>
      <c r="U48" s="30">
        <v>1</v>
      </c>
      <c r="V48" s="32">
        <v>234.3</v>
      </c>
      <c r="W48" s="46"/>
    </row>
    <row r="49" spans="1:138" s="1" customFormat="1" ht="15" customHeight="1" x14ac:dyDescent="0.15">
      <c r="A49" s="134"/>
      <c r="B49" s="135"/>
      <c r="C49" s="30" t="s">
        <v>489</v>
      </c>
      <c r="D49" s="26" t="s">
        <v>136</v>
      </c>
      <c r="E49" s="9" t="s">
        <v>138</v>
      </c>
      <c r="F49" s="9" t="s">
        <v>3</v>
      </c>
      <c r="G49" s="29">
        <v>730</v>
      </c>
      <c r="H49" s="30">
        <v>1970</v>
      </c>
      <c r="I49" s="30">
        <v>1</v>
      </c>
      <c r="J49" s="31">
        <v>207.7</v>
      </c>
      <c r="K49" s="30">
        <v>1</v>
      </c>
      <c r="L49" s="31">
        <v>207.7</v>
      </c>
      <c r="M49" s="30">
        <v>1</v>
      </c>
      <c r="N49" s="31">
        <v>207.7</v>
      </c>
      <c r="O49" s="30">
        <v>1</v>
      </c>
      <c r="P49" s="32">
        <v>207.7</v>
      </c>
      <c r="Q49" s="30">
        <v>1</v>
      </c>
      <c r="R49" s="32">
        <v>207.7</v>
      </c>
      <c r="S49" s="30">
        <v>1</v>
      </c>
      <c r="T49" s="32">
        <v>207.7</v>
      </c>
      <c r="U49" s="30">
        <v>1</v>
      </c>
      <c r="V49" s="32">
        <v>207.7</v>
      </c>
      <c r="W49" s="46"/>
    </row>
    <row r="50" spans="1:138" s="1" customFormat="1" ht="15" customHeight="1" x14ac:dyDescent="0.15">
      <c r="A50" s="134"/>
      <c r="B50" s="135"/>
      <c r="C50" s="30" t="s">
        <v>490</v>
      </c>
      <c r="D50" s="26" t="s">
        <v>136</v>
      </c>
      <c r="E50" s="9" t="s">
        <v>139</v>
      </c>
      <c r="F50" s="9" t="s">
        <v>3</v>
      </c>
      <c r="G50" s="29">
        <v>650</v>
      </c>
      <c r="H50" s="30">
        <v>1970</v>
      </c>
      <c r="I50" s="30">
        <v>1</v>
      </c>
      <c r="J50" s="31">
        <v>49.3</v>
      </c>
      <c r="K50" s="30">
        <v>1</v>
      </c>
      <c r="L50" s="31">
        <v>49.3</v>
      </c>
      <c r="M50" s="30">
        <v>1</v>
      </c>
      <c r="N50" s="31">
        <v>49.3</v>
      </c>
      <c r="O50" s="30">
        <v>1</v>
      </c>
      <c r="P50" s="32">
        <v>49.3</v>
      </c>
      <c r="Q50" s="30">
        <v>1</v>
      </c>
      <c r="R50" s="32">
        <v>49.3</v>
      </c>
      <c r="S50" s="30">
        <v>1</v>
      </c>
      <c r="T50" s="32">
        <v>49.3</v>
      </c>
      <c r="U50" s="30">
        <v>1</v>
      </c>
      <c r="V50" s="32">
        <v>49.3</v>
      </c>
      <c r="W50" s="46"/>
    </row>
    <row r="51" spans="1:138" s="1" customFormat="1" ht="15" customHeight="1" x14ac:dyDescent="0.15">
      <c r="A51" s="134"/>
      <c r="B51" s="135"/>
      <c r="C51" s="30" t="s">
        <v>852</v>
      </c>
      <c r="D51" s="26" t="s">
        <v>136</v>
      </c>
      <c r="E51" s="9" t="s">
        <v>850</v>
      </c>
      <c r="F51" s="9" t="s">
        <v>851</v>
      </c>
      <c r="G51" s="29">
        <v>20</v>
      </c>
      <c r="H51" s="34">
        <v>1985</v>
      </c>
      <c r="I51" s="36"/>
      <c r="J51" s="37"/>
      <c r="K51" s="36"/>
      <c r="L51" s="37"/>
      <c r="M51" s="36"/>
      <c r="N51" s="37"/>
      <c r="O51" s="36"/>
      <c r="P51" s="38"/>
      <c r="Q51" s="36"/>
      <c r="R51" s="38"/>
      <c r="S51" s="36"/>
      <c r="T51" s="38"/>
      <c r="U51" s="36"/>
      <c r="V51" s="38"/>
      <c r="W51" s="46" t="s">
        <v>910</v>
      </c>
    </row>
    <row r="52" spans="1:138" s="1" customFormat="1" ht="15" customHeight="1" x14ac:dyDescent="0.15">
      <c r="A52" s="134"/>
      <c r="B52" s="135"/>
      <c r="C52" s="30" t="s">
        <v>496</v>
      </c>
      <c r="D52" s="26" t="s">
        <v>136</v>
      </c>
      <c r="E52" s="9" t="s">
        <v>143</v>
      </c>
      <c r="F52" s="9" t="s">
        <v>69</v>
      </c>
      <c r="G52" s="29">
        <v>850</v>
      </c>
      <c r="H52" s="33">
        <v>1985</v>
      </c>
      <c r="I52" s="30">
        <v>1</v>
      </c>
      <c r="J52" s="31">
        <v>174.8</v>
      </c>
      <c r="K52" s="30">
        <v>1</v>
      </c>
      <c r="L52" s="31">
        <v>174.8</v>
      </c>
      <c r="M52" s="30">
        <v>1</v>
      </c>
      <c r="N52" s="31">
        <v>174.8</v>
      </c>
      <c r="O52" s="30">
        <v>1</v>
      </c>
      <c r="P52" s="32">
        <v>174.8</v>
      </c>
      <c r="Q52" s="30">
        <v>1</v>
      </c>
      <c r="R52" s="32">
        <v>174.8</v>
      </c>
      <c r="S52" s="30">
        <v>1</v>
      </c>
      <c r="T52" s="32">
        <v>174.8</v>
      </c>
      <c r="U52" s="30">
        <v>1</v>
      </c>
      <c r="V52" s="32">
        <v>174.8</v>
      </c>
      <c r="W52" s="46"/>
    </row>
    <row r="53" spans="1:138" s="1" customFormat="1" ht="15" customHeight="1" x14ac:dyDescent="0.15">
      <c r="A53" s="134"/>
      <c r="B53" s="135"/>
      <c r="C53" s="30" t="s">
        <v>491</v>
      </c>
      <c r="D53" s="26" t="s">
        <v>136</v>
      </c>
      <c r="E53" s="9" t="s">
        <v>137</v>
      </c>
      <c r="F53" s="9" t="s">
        <v>3</v>
      </c>
      <c r="G53" s="29">
        <v>550</v>
      </c>
      <c r="H53" s="34">
        <v>1970</v>
      </c>
      <c r="I53" s="30">
        <v>1</v>
      </c>
      <c r="J53" s="31">
        <v>117.5</v>
      </c>
      <c r="K53" s="30">
        <v>1</v>
      </c>
      <c r="L53" s="31">
        <v>117.5</v>
      </c>
      <c r="M53" s="30">
        <v>1</v>
      </c>
      <c r="N53" s="31">
        <v>117.5</v>
      </c>
      <c r="O53" s="30">
        <v>1</v>
      </c>
      <c r="P53" s="32">
        <v>117.5</v>
      </c>
      <c r="Q53" s="30">
        <v>1</v>
      </c>
      <c r="R53" s="32">
        <v>117.5</v>
      </c>
      <c r="S53" s="36"/>
      <c r="T53" s="38"/>
      <c r="U53" s="36"/>
      <c r="V53" s="38"/>
      <c r="W53" s="46" t="s">
        <v>938</v>
      </c>
    </row>
    <row r="54" spans="1:138" s="1" customFormat="1" ht="15" customHeight="1" x14ac:dyDescent="0.15">
      <c r="A54" s="134"/>
      <c r="B54" s="135"/>
      <c r="C54" s="30" t="s">
        <v>884</v>
      </c>
      <c r="D54" s="26" t="s">
        <v>136</v>
      </c>
      <c r="E54" s="9" t="s">
        <v>850</v>
      </c>
      <c r="F54" s="9" t="s">
        <v>851</v>
      </c>
      <c r="G54" s="29">
        <v>20</v>
      </c>
      <c r="H54" s="35">
        <v>1995</v>
      </c>
      <c r="I54" s="36"/>
      <c r="J54" s="37"/>
      <c r="K54" s="36"/>
      <c r="L54" s="37"/>
      <c r="M54" s="36"/>
      <c r="N54" s="37"/>
      <c r="O54" s="36"/>
      <c r="P54" s="38"/>
      <c r="Q54" s="36"/>
      <c r="R54" s="38"/>
      <c r="S54" s="36"/>
      <c r="T54" s="38"/>
      <c r="U54" s="36"/>
      <c r="V54" s="38"/>
      <c r="W54" s="46" t="s">
        <v>909</v>
      </c>
    </row>
    <row r="55" spans="1:138" s="1" customFormat="1" ht="15" customHeight="1" x14ac:dyDescent="0.15">
      <c r="A55" s="134"/>
      <c r="B55" s="135"/>
      <c r="C55" s="30" t="s">
        <v>497</v>
      </c>
      <c r="D55" s="26" t="s">
        <v>136</v>
      </c>
      <c r="E55" s="9" t="s">
        <v>144</v>
      </c>
      <c r="F55" s="49" t="s">
        <v>6</v>
      </c>
      <c r="G55" s="29">
        <v>300</v>
      </c>
      <c r="H55" s="33">
        <v>1995</v>
      </c>
      <c r="I55" s="30">
        <v>1</v>
      </c>
      <c r="J55" s="31">
        <v>217.4</v>
      </c>
      <c r="K55" s="30">
        <v>1</v>
      </c>
      <c r="L55" s="31">
        <v>217.4</v>
      </c>
      <c r="M55" s="30">
        <v>1</v>
      </c>
      <c r="N55" s="31">
        <v>217.4</v>
      </c>
      <c r="O55" s="30">
        <v>1</v>
      </c>
      <c r="P55" s="32">
        <v>217.4</v>
      </c>
      <c r="Q55" s="30">
        <v>1</v>
      </c>
      <c r="R55" s="32">
        <v>217.4</v>
      </c>
      <c r="S55" s="30">
        <v>1</v>
      </c>
      <c r="T55" s="32">
        <v>217.4</v>
      </c>
      <c r="U55" s="30">
        <v>1</v>
      </c>
      <c r="V55" s="32">
        <v>217.4</v>
      </c>
      <c r="W55" s="46"/>
    </row>
    <row r="56" spans="1:138" s="1" customFormat="1" ht="15" customHeight="1" x14ac:dyDescent="0.15">
      <c r="A56" s="134"/>
      <c r="B56" s="135"/>
      <c r="C56" s="30" t="s">
        <v>498</v>
      </c>
      <c r="D56" s="26" t="s">
        <v>136</v>
      </c>
      <c r="E56" s="9" t="s">
        <v>141</v>
      </c>
      <c r="F56" s="49" t="s">
        <v>6</v>
      </c>
      <c r="G56" s="29">
        <v>600</v>
      </c>
      <c r="H56" s="33">
        <v>1995</v>
      </c>
      <c r="I56" s="30">
        <v>1</v>
      </c>
      <c r="J56" s="31">
        <v>113</v>
      </c>
      <c r="K56" s="30">
        <v>1</v>
      </c>
      <c r="L56" s="31">
        <v>113</v>
      </c>
      <c r="M56" s="30">
        <v>1</v>
      </c>
      <c r="N56" s="31">
        <v>113</v>
      </c>
      <c r="O56" s="30">
        <v>1</v>
      </c>
      <c r="P56" s="32">
        <v>113</v>
      </c>
      <c r="Q56" s="30">
        <v>1</v>
      </c>
      <c r="R56" s="32">
        <v>115.8</v>
      </c>
      <c r="S56" s="30">
        <v>1</v>
      </c>
      <c r="T56" s="32">
        <v>115</v>
      </c>
      <c r="U56" s="30">
        <v>1</v>
      </c>
      <c r="V56" s="32">
        <v>115</v>
      </c>
      <c r="W56" s="22"/>
    </row>
    <row r="57" spans="1:138" s="19" customFormat="1" ht="15" customHeight="1" x14ac:dyDescent="0.15">
      <c r="A57" s="134" t="s">
        <v>222</v>
      </c>
      <c r="B57" s="135" t="s">
        <v>223</v>
      </c>
      <c r="C57" s="35"/>
      <c r="D57" s="5"/>
      <c r="E57" s="11"/>
      <c r="F57" s="5"/>
      <c r="G57" s="6"/>
      <c r="H57" s="28"/>
      <c r="I57" s="28">
        <v>8</v>
      </c>
      <c r="J57" s="7">
        <v>1153.6999999999998</v>
      </c>
      <c r="K57" s="28">
        <v>9</v>
      </c>
      <c r="L57" s="7">
        <v>1386.4999999999998</v>
      </c>
      <c r="M57" s="28">
        <v>9</v>
      </c>
      <c r="N57" s="7">
        <v>1386.4999999999998</v>
      </c>
      <c r="O57" s="28">
        <v>9</v>
      </c>
      <c r="P57" s="7">
        <v>1390.4999999999998</v>
      </c>
      <c r="Q57" s="28">
        <v>9</v>
      </c>
      <c r="R57" s="7">
        <v>1390.2999999999997</v>
      </c>
      <c r="S57" s="28">
        <f>SUM(S58:S67)</f>
        <v>8</v>
      </c>
      <c r="T57" s="86">
        <f>SUM(T58:T67)</f>
        <v>948.7</v>
      </c>
      <c r="U57" s="28">
        <v>8</v>
      </c>
      <c r="V57" s="86">
        <v>948.7</v>
      </c>
      <c r="W57" s="46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</row>
    <row r="58" spans="1:138" s="1" customFormat="1" ht="15" customHeight="1" x14ac:dyDescent="0.15">
      <c r="A58" s="134"/>
      <c r="B58" s="135"/>
      <c r="C58" s="30" t="s">
        <v>500</v>
      </c>
      <c r="D58" s="26" t="s">
        <v>223</v>
      </c>
      <c r="E58" s="9" t="s">
        <v>894</v>
      </c>
      <c r="F58" s="49" t="s">
        <v>6</v>
      </c>
      <c r="G58" s="29">
        <v>150</v>
      </c>
      <c r="H58" s="33">
        <v>1989</v>
      </c>
      <c r="I58" s="30">
        <v>1</v>
      </c>
      <c r="J58" s="31">
        <v>64</v>
      </c>
      <c r="K58" s="30">
        <v>1</v>
      </c>
      <c r="L58" s="31">
        <v>64</v>
      </c>
      <c r="M58" s="30">
        <v>1</v>
      </c>
      <c r="N58" s="31">
        <v>64</v>
      </c>
      <c r="O58" s="30">
        <v>1</v>
      </c>
      <c r="P58" s="32">
        <v>62.7</v>
      </c>
      <c r="Q58" s="30">
        <v>1</v>
      </c>
      <c r="R58" s="32">
        <v>62.7</v>
      </c>
      <c r="S58" s="30">
        <v>1</v>
      </c>
      <c r="T58" s="32">
        <v>62.7</v>
      </c>
      <c r="U58" s="30">
        <v>1</v>
      </c>
      <c r="V58" s="32">
        <v>62.7</v>
      </c>
      <c r="W58" s="46"/>
    </row>
    <row r="59" spans="1:138" s="1" customFormat="1" ht="15" customHeight="1" x14ac:dyDescent="0.15">
      <c r="A59" s="134"/>
      <c r="B59" s="135"/>
      <c r="C59" s="30" t="s">
        <v>501</v>
      </c>
      <c r="D59" s="26" t="s">
        <v>223</v>
      </c>
      <c r="E59" s="9" t="s">
        <v>224</v>
      </c>
      <c r="F59" s="49" t="s">
        <v>6</v>
      </c>
      <c r="G59" s="29">
        <v>620</v>
      </c>
      <c r="H59" s="33">
        <v>1989</v>
      </c>
      <c r="I59" s="30">
        <v>1</v>
      </c>
      <c r="J59" s="31">
        <v>189.5</v>
      </c>
      <c r="K59" s="30">
        <v>1</v>
      </c>
      <c r="L59" s="31">
        <v>189.5</v>
      </c>
      <c r="M59" s="30">
        <v>1</v>
      </c>
      <c r="N59" s="31">
        <v>189.5</v>
      </c>
      <c r="O59" s="30">
        <v>1</v>
      </c>
      <c r="P59" s="32">
        <v>189.5</v>
      </c>
      <c r="Q59" s="30">
        <v>1</v>
      </c>
      <c r="R59" s="32">
        <v>189.5</v>
      </c>
      <c r="S59" s="30">
        <v>1</v>
      </c>
      <c r="T59" s="32">
        <v>184.8</v>
      </c>
      <c r="U59" s="30">
        <v>1</v>
      </c>
      <c r="V59" s="32">
        <v>184.8</v>
      </c>
      <c r="W59" s="22"/>
    </row>
    <row r="60" spans="1:138" s="1" customFormat="1" ht="15" customHeight="1" x14ac:dyDescent="0.15">
      <c r="A60" s="134"/>
      <c r="B60" s="135"/>
      <c r="C60" s="30" t="s">
        <v>499</v>
      </c>
      <c r="D60" s="26" t="s">
        <v>223</v>
      </c>
      <c r="E60" s="9" t="s">
        <v>956</v>
      </c>
      <c r="F60" s="9" t="s">
        <v>3</v>
      </c>
      <c r="G60" s="29">
        <v>850</v>
      </c>
      <c r="H60" s="30">
        <v>1974</v>
      </c>
      <c r="I60" s="30">
        <v>1</v>
      </c>
      <c r="J60" s="31">
        <v>130.69999999999999</v>
      </c>
      <c r="K60" s="30">
        <v>1</v>
      </c>
      <c r="L60" s="31">
        <v>130.69999999999999</v>
      </c>
      <c r="M60" s="30">
        <v>1</v>
      </c>
      <c r="N60" s="31">
        <v>130.69999999999999</v>
      </c>
      <c r="O60" s="30">
        <v>1</v>
      </c>
      <c r="P60" s="32">
        <v>130.69999999999999</v>
      </c>
      <c r="Q60" s="30">
        <v>1</v>
      </c>
      <c r="R60" s="32">
        <v>130.69999999999999</v>
      </c>
      <c r="S60" s="30">
        <v>1</v>
      </c>
      <c r="T60" s="32">
        <v>130.69999999999999</v>
      </c>
      <c r="U60" s="30">
        <v>1</v>
      </c>
      <c r="V60" s="32">
        <v>130.69999999999999</v>
      </c>
      <c r="W60" s="46"/>
    </row>
    <row r="61" spans="1:138" s="1" customFormat="1" ht="15" customHeight="1" x14ac:dyDescent="0.15">
      <c r="A61" s="134"/>
      <c r="B61" s="135"/>
      <c r="C61" s="30" t="s">
        <v>503</v>
      </c>
      <c r="D61" s="26" t="s">
        <v>223</v>
      </c>
      <c r="E61" s="9" t="s">
        <v>226</v>
      </c>
      <c r="F61" s="49" t="s">
        <v>54</v>
      </c>
      <c r="G61" s="29">
        <v>460</v>
      </c>
      <c r="H61" s="33">
        <v>1992</v>
      </c>
      <c r="I61" s="30">
        <v>1</v>
      </c>
      <c r="J61" s="31">
        <v>61.9</v>
      </c>
      <c r="K61" s="30">
        <v>1</v>
      </c>
      <c r="L61" s="31">
        <v>61.9</v>
      </c>
      <c r="M61" s="30">
        <v>1</v>
      </c>
      <c r="N61" s="31">
        <v>61.9</v>
      </c>
      <c r="O61" s="30">
        <v>1</v>
      </c>
      <c r="P61" s="32">
        <v>61.9</v>
      </c>
      <c r="Q61" s="30">
        <v>1</v>
      </c>
      <c r="R61" s="32">
        <v>61.9</v>
      </c>
      <c r="S61" s="30">
        <v>1</v>
      </c>
      <c r="T61" s="32">
        <v>62.8</v>
      </c>
      <c r="U61" s="30">
        <v>1</v>
      </c>
      <c r="V61" s="32">
        <v>62.8</v>
      </c>
      <c r="W61" s="46"/>
    </row>
    <row r="62" spans="1:138" s="19" customFormat="1" ht="15" customHeight="1" x14ac:dyDescent="0.15">
      <c r="A62" s="134"/>
      <c r="B62" s="135"/>
      <c r="C62" s="30" t="s">
        <v>502</v>
      </c>
      <c r="D62" s="26" t="s">
        <v>223</v>
      </c>
      <c r="E62" s="9" t="s">
        <v>894</v>
      </c>
      <c r="F62" s="49" t="s">
        <v>225</v>
      </c>
      <c r="G62" s="29">
        <v>100</v>
      </c>
      <c r="H62" s="33">
        <v>1989</v>
      </c>
      <c r="I62" s="30">
        <v>1</v>
      </c>
      <c r="J62" s="31">
        <v>82</v>
      </c>
      <c r="K62" s="30">
        <v>1</v>
      </c>
      <c r="L62" s="31">
        <v>82</v>
      </c>
      <c r="M62" s="30">
        <v>1</v>
      </c>
      <c r="N62" s="31">
        <v>82</v>
      </c>
      <c r="O62" s="30">
        <v>1</v>
      </c>
      <c r="P62" s="32">
        <v>87.3</v>
      </c>
      <c r="Q62" s="30">
        <v>1</v>
      </c>
      <c r="R62" s="32">
        <v>87.3</v>
      </c>
      <c r="S62" s="30">
        <v>1</v>
      </c>
      <c r="T62" s="32">
        <v>87.3</v>
      </c>
      <c r="U62" s="30">
        <v>1</v>
      </c>
      <c r="V62" s="32">
        <v>87.3</v>
      </c>
      <c r="W62" s="46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</row>
    <row r="63" spans="1:138" s="1" customFormat="1" ht="15" customHeight="1" x14ac:dyDescent="0.15">
      <c r="A63" s="134"/>
      <c r="B63" s="135"/>
      <c r="C63" s="30" t="s">
        <v>504</v>
      </c>
      <c r="D63" s="26" t="s">
        <v>223</v>
      </c>
      <c r="E63" s="9" t="s">
        <v>227</v>
      </c>
      <c r="F63" s="49" t="s">
        <v>6</v>
      </c>
      <c r="G63" s="29">
        <v>650</v>
      </c>
      <c r="H63" s="33">
        <v>1995</v>
      </c>
      <c r="I63" s="30">
        <v>1</v>
      </c>
      <c r="J63" s="31">
        <v>144.69999999999999</v>
      </c>
      <c r="K63" s="30">
        <v>1</v>
      </c>
      <c r="L63" s="31">
        <v>144.69999999999999</v>
      </c>
      <c r="M63" s="30">
        <v>1</v>
      </c>
      <c r="N63" s="31">
        <v>144.69999999999999</v>
      </c>
      <c r="O63" s="30">
        <v>1</v>
      </c>
      <c r="P63" s="32">
        <v>144.69999999999999</v>
      </c>
      <c r="Q63" s="30">
        <v>1</v>
      </c>
      <c r="R63" s="32">
        <v>144.5</v>
      </c>
      <c r="S63" s="30">
        <v>1</v>
      </c>
      <c r="T63" s="32">
        <v>144.5</v>
      </c>
      <c r="U63" s="30">
        <v>1</v>
      </c>
      <c r="V63" s="32">
        <v>144.5</v>
      </c>
      <c r="W63" s="46"/>
    </row>
    <row r="64" spans="1:138" s="1" customFormat="1" ht="15" customHeight="1" x14ac:dyDescent="0.15">
      <c r="A64" s="134"/>
      <c r="B64" s="135"/>
      <c r="C64" s="30" t="s">
        <v>885</v>
      </c>
      <c r="D64" s="26" t="s">
        <v>223</v>
      </c>
      <c r="E64" s="9" t="s">
        <v>886</v>
      </c>
      <c r="F64" s="49" t="s">
        <v>887</v>
      </c>
      <c r="G64" s="29">
        <v>700</v>
      </c>
      <c r="H64" s="33">
        <v>1996</v>
      </c>
      <c r="I64" s="36"/>
      <c r="J64" s="37"/>
      <c r="K64" s="36"/>
      <c r="L64" s="37"/>
      <c r="M64" s="36"/>
      <c r="N64" s="37"/>
      <c r="O64" s="36"/>
      <c r="P64" s="38"/>
      <c r="Q64" s="36"/>
      <c r="R64" s="38"/>
      <c r="S64" s="36"/>
      <c r="T64" s="38"/>
      <c r="U64" s="36"/>
      <c r="V64" s="38"/>
      <c r="W64" s="22" t="s">
        <v>912</v>
      </c>
    </row>
    <row r="65" spans="1:136" s="1" customFormat="1" ht="15" customHeight="1" x14ac:dyDescent="0.15">
      <c r="A65" s="134"/>
      <c r="B65" s="135"/>
      <c r="C65" s="30" t="s">
        <v>505</v>
      </c>
      <c r="D65" s="26" t="s">
        <v>223</v>
      </c>
      <c r="E65" s="9" t="s">
        <v>226</v>
      </c>
      <c r="F65" s="49" t="s">
        <v>6</v>
      </c>
      <c r="G65" s="29">
        <v>460</v>
      </c>
      <c r="H65" s="33">
        <v>1996</v>
      </c>
      <c r="I65" s="30">
        <v>1</v>
      </c>
      <c r="J65" s="31">
        <v>437.8</v>
      </c>
      <c r="K65" s="30">
        <v>1</v>
      </c>
      <c r="L65" s="31">
        <v>437.8</v>
      </c>
      <c r="M65" s="30">
        <v>1</v>
      </c>
      <c r="N65" s="31">
        <v>437.8</v>
      </c>
      <c r="O65" s="30">
        <v>1</v>
      </c>
      <c r="P65" s="32">
        <v>437.8</v>
      </c>
      <c r="Q65" s="30">
        <v>1</v>
      </c>
      <c r="R65" s="32">
        <v>437.8</v>
      </c>
      <c r="S65" s="36"/>
      <c r="T65" s="38"/>
      <c r="U65" s="36"/>
      <c r="V65" s="38"/>
      <c r="W65" s="22" t="s">
        <v>948</v>
      </c>
    </row>
    <row r="66" spans="1:136" s="1" customFormat="1" ht="15" customHeight="1" x14ac:dyDescent="0.15">
      <c r="A66" s="134"/>
      <c r="B66" s="135"/>
      <c r="C66" s="30" t="s">
        <v>506</v>
      </c>
      <c r="D66" s="26" t="s">
        <v>223</v>
      </c>
      <c r="E66" s="9" t="s">
        <v>227</v>
      </c>
      <c r="F66" s="49" t="s">
        <v>54</v>
      </c>
      <c r="G66" s="29">
        <v>650</v>
      </c>
      <c r="H66" s="33">
        <v>1999</v>
      </c>
      <c r="I66" s="30">
        <v>1</v>
      </c>
      <c r="J66" s="31">
        <v>43.1</v>
      </c>
      <c r="K66" s="30">
        <v>1</v>
      </c>
      <c r="L66" s="31">
        <v>43.1</v>
      </c>
      <c r="M66" s="30">
        <v>1</v>
      </c>
      <c r="N66" s="31">
        <v>43.1</v>
      </c>
      <c r="O66" s="30">
        <v>1</v>
      </c>
      <c r="P66" s="32">
        <v>43.1</v>
      </c>
      <c r="Q66" s="30">
        <v>1</v>
      </c>
      <c r="R66" s="32">
        <v>43.1</v>
      </c>
      <c r="S66" s="30">
        <v>1</v>
      </c>
      <c r="T66" s="32">
        <v>43.1</v>
      </c>
      <c r="U66" s="30">
        <v>1</v>
      </c>
      <c r="V66" s="32">
        <v>43.1</v>
      </c>
      <c r="W66" s="46"/>
    </row>
    <row r="67" spans="1:136" s="19" customFormat="1" ht="15" customHeight="1" x14ac:dyDescent="0.15">
      <c r="A67" s="134"/>
      <c r="B67" s="135"/>
      <c r="C67" s="30" t="s">
        <v>507</v>
      </c>
      <c r="D67" s="48" t="s">
        <v>223</v>
      </c>
      <c r="E67" s="9" t="s">
        <v>228</v>
      </c>
      <c r="F67" s="9" t="s">
        <v>3</v>
      </c>
      <c r="G67" s="29">
        <v>1350</v>
      </c>
      <c r="H67" s="34">
        <v>2013</v>
      </c>
      <c r="I67" s="38"/>
      <c r="J67" s="38"/>
      <c r="K67" s="30">
        <v>1</v>
      </c>
      <c r="L67" s="31">
        <v>232.8</v>
      </c>
      <c r="M67" s="30">
        <v>1</v>
      </c>
      <c r="N67" s="31">
        <v>232.8</v>
      </c>
      <c r="O67" s="30">
        <v>1</v>
      </c>
      <c r="P67" s="32">
        <v>232.8</v>
      </c>
      <c r="Q67" s="30">
        <v>1</v>
      </c>
      <c r="R67" s="32">
        <v>232.8</v>
      </c>
      <c r="S67" s="30">
        <v>1</v>
      </c>
      <c r="T67" s="32">
        <v>232.8</v>
      </c>
      <c r="U67" s="30">
        <v>1</v>
      </c>
      <c r="V67" s="32">
        <v>232.8</v>
      </c>
      <c r="W67" s="46" t="s">
        <v>920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</row>
    <row r="68" spans="1:136" s="1" customFormat="1" ht="15" customHeight="1" x14ac:dyDescent="0.15">
      <c r="A68" s="134" t="s">
        <v>75</v>
      </c>
      <c r="B68" s="135" t="s">
        <v>76</v>
      </c>
      <c r="C68" s="35"/>
      <c r="D68" s="5"/>
      <c r="E68" s="11"/>
      <c r="F68" s="5"/>
      <c r="G68" s="6"/>
      <c r="H68" s="28"/>
      <c r="I68" s="28">
        <v>2</v>
      </c>
      <c r="J68" s="7">
        <v>133</v>
      </c>
      <c r="K68" s="28">
        <v>2</v>
      </c>
      <c r="L68" s="7">
        <v>127.5</v>
      </c>
      <c r="M68" s="28">
        <v>2</v>
      </c>
      <c r="N68" s="7">
        <v>127.5</v>
      </c>
      <c r="O68" s="28">
        <v>2</v>
      </c>
      <c r="P68" s="7">
        <v>127.5</v>
      </c>
      <c r="Q68" s="28">
        <v>2</v>
      </c>
      <c r="R68" s="7">
        <v>127.5</v>
      </c>
      <c r="S68" s="28">
        <f>SUM(S69:S70)</f>
        <v>2</v>
      </c>
      <c r="T68" s="86">
        <f>SUM(T69:T70)</f>
        <v>127.5</v>
      </c>
      <c r="U68" s="28">
        <v>2</v>
      </c>
      <c r="V68" s="86">
        <v>127.5</v>
      </c>
      <c r="W68" s="46"/>
    </row>
    <row r="69" spans="1:136" s="1" customFormat="1" ht="15" customHeight="1" x14ac:dyDescent="0.15">
      <c r="A69" s="134"/>
      <c r="B69" s="135"/>
      <c r="C69" s="30" t="s">
        <v>508</v>
      </c>
      <c r="D69" s="26" t="s">
        <v>77</v>
      </c>
      <c r="E69" s="9" t="s">
        <v>78</v>
      </c>
      <c r="F69" s="9" t="s">
        <v>3</v>
      </c>
      <c r="G69" s="29">
        <v>1100</v>
      </c>
      <c r="H69" s="30">
        <v>1990</v>
      </c>
      <c r="I69" s="30">
        <v>1</v>
      </c>
      <c r="J69" s="31">
        <v>79.5</v>
      </c>
      <c r="K69" s="30">
        <v>1</v>
      </c>
      <c r="L69" s="31">
        <v>64.599999999999994</v>
      </c>
      <c r="M69" s="30">
        <v>1</v>
      </c>
      <c r="N69" s="31">
        <v>64.599999999999994</v>
      </c>
      <c r="O69" s="30">
        <v>1</v>
      </c>
      <c r="P69" s="32">
        <v>64.599999999999994</v>
      </c>
      <c r="Q69" s="30">
        <v>1</v>
      </c>
      <c r="R69" s="32">
        <v>64.599999999999994</v>
      </c>
      <c r="S69" s="30">
        <v>1</v>
      </c>
      <c r="T69" s="32">
        <v>64.599999999999994</v>
      </c>
      <c r="U69" s="30">
        <v>1</v>
      </c>
      <c r="V69" s="32">
        <v>64.599999999999994</v>
      </c>
      <c r="W69" s="46"/>
    </row>
    <row r="70" spans="1:136" s="1" customFormat="1" ht="15" customHeight="1" x14ac:dyDescent="0.15">
      <c r="A70" s="134"/>
      <c r="B70" s="135"/>
      <c r="C70" s="30" t="s">
        <v>816</v>
      </c>
      <c r="D70" s="26" t="s">
        <v>77</v>
      </c>
      <c r="E70" s="9" t="s">
        <v>78</v>
      </c>
      <c r="F70" s="9" t="s">
        <v>3</v>
      </c>
      <c r="G70" s="29">
        <v>1300</v>
      </c>
      <c r="H70" s="30">
        <v>1990</v>
      </c>
      <c r="I70" s="30">
        <v>1</v>
      </c>
      <c r="J70" s="31">
        <v>53.5</v>
      </c>
      <c r="K70" s="30">
        <v>1</v>
      </c>
      <c r="L70" s="31">
        <v>62.9</v>
      </c>
      <c r="M70" s="30">
        <v>1</v>
      </c>
      <c r="N70" s="31">
        <v>62.9</v>
      </c>
      <c r="O70" s="30">
        <v>1</v>
      </c>
      <c r="P70" s="32">
        <v>62.9</v>
      </c>
      <c r="Q70" s="30">
        <v>1</v>
      </c>
      <c r="R70" s="32">
        <v>62.9</v>
      </c>
      <c r="S70" s="30">
        <v>1</v>
      </c>
      <c r="T70" s="32">
        <v>62.9</v>
      </c>
      <c r="U70" s="30">
        <v>1</v>
      </c>
      <c r="V70" s="32">
        <v>62.9</v>
      </c>
      <c r="W70" s="46"/>
    </row>
    <row r="71" spans="1:136" s="1" customFormat="1" ht="15" customHeight="1" x14ac:dyDescent="0.15">
      <c r="A71" s="134" t="s">
        <v>155</v>
      </c>
      <c r="B71" s="135" t="s">
        <v>156</v>
      </c>
      <c r="C71" s="35"/>
      <c r="D71" s="5"/>
      <c r="E71" s="11"/>
      <c r="F71" s="5"/>
      <c r="G71" s="6"/>
      <c r="H71" s="28"/>
      <c r="I71" s="28">
        <v>12</v>
      </c>
      <c r="J71" s="7">
        <v>1758.9</v>
      </c>
      <c r="K71" s="28">
        <v>11</v>
      </c>
      <c r="L71" s="7">
        <v>1690.0000000000002</v>
      </c>
      <c r="M71" s="28">
        <v>11</v>
      </c>
      <c r="N71" s="7">
        <v>1690.0000000000002</v>
      </c>
      <c r="O71" s="28">
        <v>11</v>
      </c>
      <c r="P71" s="7">
        <v>1690.0000000000002</v>
      </c>
      <c r="Q71" s="28">
        <v>11</v>
      </c>
      <c r="R71" s="7">
        <v>1689.7</v>
      </c>
      <c r="S71" s="28">
        <f>SUM(S72:S83)</f>
        <v>11</v>
      </c>
      <c r="T71" s="7">
        <f>SUM(T72:T83)</f>
        <v>1689.7</v>
      </c>
      <c r="U71" s="28">
        <v>11</v>
      </c>
      <c r="V71" s="7">
        <v>1689.7</v>
      </c>
      <c r="W71" s="46"/>
    </row>
    <row r="72" spans="1:136" s="1" customFormat="1" ht="15" customHeight="1" x14ac:dyDescent="0.15">
      <c r="A72" s="134"/>
      <c r="B72" s="135"/>
      <c r="C72" s="30" t="s">
        <v>511</v>
      </c>
      <c r="D72" s="48" t="s">
        <v>156</v>
      </c>
      <c r="E72" s="9" t="s">
        <v>159</v>
      </c>
      <c r="F72" s="49" t="s">
        <v>6</v>
      </c>
      <c r="G72" s="29">
        <v>800</v>
      </c>
      <c r="H72" s="33">
        <v>1976</v>
      </c>
      <c r="I72" s="30">
        <v>1</v>
      </c>
      <c r="J72" s="31">
        <v>304.2</v>
      </c>
      <c r="K72" s="30">
        <v>1</v>
      </c>
      <c r="L72" s="31">
        <v>304.2</v>
      </c>
      <c r="M72" s="30">
        <v>1</v>
      </c>
      <c r="N72" s="31">
        <v>304.2</v>
      </c>
      <c r="O72" s="30">
        <v>1</v>
      </c>
      <c r="P72" s="32">
        <v>304.2</v>
      </c>
      <c r="Q72" s="30">
        <v>1</v>
      </c>
      <c r="R72" s="32">
        <v>304.2</v>
      </c>
      <c r="S72" s="30">
        <v>1</v>
      </c>
      <c r="T72" s="32">
        <v>304.2</v>
      </c>
      <c r="U72" s="30">
        <v>1</v>
      </c>
      <c r="V72" s="32">
        <v>304.2</v>
      </c>
      <c r="W72" s="46"/>
    </row>
    <row r="73" spans="1:136" s="1" customFormat="1" ht="15" customHeight="1" x14ac:dyDescent="0.15">
      <c r="A73" s="134"/>
      <c r="B73" s="135"/>
      <c r="C73" s="30" t="s">
        <v>513</v>
      </c>
      <c r="D73" s="26" t="s">
        <v>156</v>
      </c>
      <c r="E73" s="9" t="s">
        <v>162</v>
      </c>
      <c r="F73" s="49" t="s">
        <v>6</v>
      </c>
      <c r="G73" s="29">
        <v>1070</v>
      </c>
      <c r="H73" s="33">
        <v>1990</v>
      </c>
      <c r="I73" s="30">
        <v>1</v>
      </c>
      <c r="J73" s="31">
        <v>152.5</v>
      </c>
      <c r="K73" s="30">
        <v>1</v>
      </c>
      <c r="L73" s="31">
        <v>152.5</v>
      </c>
      <c r="M73" s="30">
        <v>1</v>
      </c>
      <c r="N73" s="31">
        <v>152.5</v>
      </c>
      <c r="O73" s="30">
        <v>1</v>
      </c>
      <c r="P73" s="32">
        <v>152.5</v>
      </c>
      <c r="Q73" s="30">
        <v>1</v>
      </c>
      <c r="R73" s="32">
        <v>152.19999999999999</v>
      </c>
      <c r="S73" s="30">
        <v>1</v>
      </c>
      <c r="T73" s="32">
        <v>152.19999999999999</v>
      </c>
      <c r="U73" s="30">
        <v>1</v>
      </c>
      <c r="V73" s="32">
        <v>152.19999999999999</v>
      </c>
      <c r="W73" s="46"/>
    </row>
    <row r="74" spans="1:136" s="1" customFormat="1" ht="15" customHeight="1" x14ac:dyDescent="0.15">
      <c r="A74" s="134"/>
      <c r="B74" s="135"/>
      <c r="C74" s="30" t="s">
        <v>514</v>
      </c>
      <c r="D74" s="26" t="s">
        <v>156</v>
      </c>
      <c r="E74" s="9" t="s">
        <v>163</v>
      </c>
      <c r="F74" s="49" t="s">
        <v>6</v>
      </c>
      <c r="G74" s="29">
        <v>700</v>
      </c>
      <c r="H74" s="33">
        <v>1990</v>
      </c>
      <c r="I74" s="30">
        <v>1</v>
      </c>
      <c r="J74" s="31">
        <v>69.599999999999994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46" t="s">
        <v>916</v>
      </c>
    </row>
    <row r="75" spans="1:136" s="1" customFormat="1" ht="15" customHeight="1" x14ac:dyDescent="0.15">
      <c r="A75" s="134"/>
      <c r="B75" s="135"/>
      <c r="C75" s="30" t="s">
        <v>515</v>
      </c>
      <c r="D75" s="26" t="s">
        <v>156</v>
      </c>
      <c r="E75" s="9" t="s">
        <v>164</v>
      </c>
      <c r="F75" s="49" t="s">
        <v>6</v>
      </c>
      <c r="G75" s="29">
        <v>730</v>
      </c>
      <c r="H75" s="33">
        <v>1990</v>
      </c>
      <c r="I75" s="30">
        <v>1</v>
      </c>
      <c r="J75" s="31">
        <v>170.9</v>
      </c>
      <c r="K75" s="30">
        <v>1</v>
      </c>
      <c r="L75" s="31">
        <v>170.9</v>
      </c>
      <c r="M75" s="30">
        <v>1</v>
      </c>
      <c r="N75" s="31">
        <v>170.9</v>
      </c>
      <c r="O75" s="30">
        <v>1</v>
      </c>
      <c r="P75" s="32">
        <v>170.9</v>
      </c>
      <c r="Q75" s="30">
        <v>1</v>
      </c>
      <c r="R75" s="32">
        <v>170.9</v>
      </c>
      <c r="S75" s="30">
        <v>1</v>
      </c>
      <c r="T75" s="32">
        <v>170.9</v>
      </c>
      <c r="U75" s="30">
        <v>1</v>
      </c>
      <c r="V75" s="32">
        <v>170.9</v>
      </c>
      <c r="W75" s="46"/>
    </row>
    <row r="76" spans="1:136" s="1" customFormat="1" ht="15" customHeight="1" x14ac:dyDescent="0.15">
      <c r="A76" s="134"/>
      <c r="B76" s="135"/>
      <c r="C76" s="30" t="s">
        <v>516</v>
      </c>
      <c r="D76" s="26" t="s">
        <v>156</v>
      </c>
      <c r="E76" s="9" t="s">
        <v>165</v>
      </c>
      <c r="F76" s="49" t="s">
        <v>6</v>
      </c>
      <c r="G76" s="29">
        <v>850</v>
      </c>
      <c r="H76" s="33">
        <v>1990</v>
      </c>
      <c r="I76" s="30">
        <v>1</v>
      </c>
      <c r="J76" s="31">
        <v>91.2</v>
      </c>
      <c r="K76" s="30">
        <v>1</v>
      </c>
      <c r="L76" s="31">
        <v>91.2</v>
      </c>
      <c r="M76" s="30">
        <v>1</v>
      </c>
      <c r="N76" s="31">
        <v>91.2</v>
      </c>
      <c r="O76" s="30">
        <v>1</v>
      </c>
      <c r="P76" s="32">
        <v>91.2</v>
      </c>
      <c r="Q76" s="30">
        <v>1</v>
      </c>
      <c r="R76" s="32">
        <v>91.2</v>
      </c>
      <c r="S76" s="30">
        <v>1</v>
      </c>
      <c r="T76" s="32">
        <v>91.2</v>
      </c>
      <c r="U76" s="30">
        <v>1</v>
      </c>
      <c r="V76" s="32">
        <v>91.2</v>
      </c>
      <c r="W76" s="46"/>
    </row>
    <row r="77" spans="1:136" s="1" customFormat="1" ht="15" customHeight="1" x14ac:dyDescent="0.15">
      <c r="A77" s="134"/>
      <c r="B77" s="135"/>
      <c r="C77" s="30" t="s">
        <v>509</v>
      </c>
      <c r="D77" s="26" t="s">
        <v>156</v>
      </c>
      <c r="E77" s="9" t="s">
        <v>157</v>
      </c>
      <c r="F77" s="9" t="s">
        <v>3</v>
      </c>
      <c r="G77" s="29">
        <v>1300</v>
      </c>
      <c r="H77" s="30">
        <v>1970</v>
      </c>
      <c r="I77" s="30">
        <v>1</v>
      </c>
      <c r="J77" s="31">
        <v>56</v>
      </c>
      <c r="K77" s="30">
        <v>1</v>
      </c>
      <c r="L77" s="31">
        <v>56</v>
      </c>
      <c r="M77" s="30">
        <v>1</v>
      </c>
      <c r="N77" s="31">
        <v>56</v>
      </c>
      <c r="O77" s="30">
        <v>1</v>
      </c>
      <c r="P77" s="32">
        <v>56</v>
      </c>
      <c r="Q77" s="30">
        <v>1</v>
      </c>
      <c r="R77" s="32">
        <v>56</v>
      </c>
      <c r="S77" s="30">
        <v>1</v>
      </c>
      <c r="T77" s="32">
        <v>56</v>
      </c>
      <c r="U77" s="30">
        <v>1</v>
      </c>
      <c r="V77" s="32">
        <v>56</v>
      </c>
      <c r="W77" s="46"/>
    </row>
    <row r="78" spans="1:136" s="1" customFormat="1" ht="15" customHeight="1" x14ac:dyDescent="0.15">
      <c r="A78" s="134"/>
      <c r="B78" s="135"/>
      <c r="C78" s="30" t="s">
        <v>510</v>
      </c>
      <c r="D78" s="26" t="s">
        <v>156</v>
      </c>
      <c r="E78" s="9" t="s">
        <v>158</v>
      </c>
      <c r="F78" s="9" t="s">
        <v>3</v>
      </c>
      <c r="G78" s="29">
        <v>1250</v>
      </c>
      <c r="H78" s="30">
        <v>1970</v>
      </c>
      <c r="I78" s="30">
        <v>1</v>
      </c>
      <c r="J78" s="31">
        <v>201</v>
      </c>
      <c r="K78" s="30">
        <v>1</v>
      </c>
      <c r="L78" s="31">
        <v>201</v>
      </c>
      <c r="M78" s="30">
        <v>1</v>
      </c>
      <c r="N78" s="31">
        <v>201</v>
      </c>
      <c r="O78" s="30">
        <v>1</v>
      </c>
      <c r="P78" s="32">
        <v>201</v>
      </c>
      <c r="Q78" s="30">
        <v>1</v>
      </c>
      <c r="R78" s="32">
        <v>201</v>
      </c>
      <c r="S78" s="30">
        <v>1</v>
      </c>
      <c r="T78" s="32">
        <v>201</v>
      </c>
      <c r="U78" s="30">
        <v>1</v>
      </c>
      <c r="V78" s="32">
        <v>201</v>
      </c>
      <c r="W78" s="46"/>
    </row>
    <row r="79" spans="1:136" s="1" customFormat="1" ht="15" customHeight="1" x14ac:dyDescent="0.15">
      <c r="A79" s="134"/>
      <c r="B79" s="135"/>
      <c r="C79" s="30" t="s">
        <v>512</v>
      </c>
      <c r="D79" s="26" t="s">
        <v>156</v>
      </c>
      <c r="E79" s="9" t="s">
        <v>160</v>
      </c>
      <c r="F79" s="9" t="s">
        <v>3</v>
      </c>
      <c r="G79" s="29">
        <v>1560</v>
      </c>
      <c r="H79" s="30">
        <v>1986</v>
      </c>
      <c r="I79" s="30">
        <v>1</v>
      </c>
      <c r="J79" s="31">
        <v>87.5</v>
      </c>
      <c r="K79" s="30">
        <v>1</v>
      </c>
      <c r="L79" s="31">
        <v>87.8</v>
      </c>
      <c r="M79" s="30">
        <v>1</v>
      </c>
      <c r="N79" s="31">
        <v>87.8</v>
      </c>
      <c r="O79" s="30">
        <v>1</v>
      </c>
      <c r="P79" s="32">
        <v>87.8</v>
      </c>
      <c r="Q79" s="30">
        <v>1</v>
      </c>
      <c r="R79" s="32">
        <v>87.8</v>
      </c>
      <c r="S79" s="30">
        <v>1</v>
      </c>
      <c r="T79" s="32">
        <v>87.8</v>
      </c>
      <c r="U79" s="30">
        <v>1</v>
      </c>
      <c r="V79" s="32">
        <v>87.8</v>
      </c>
      <c r="W79" s="46"/>
    </row>
    <row r="80" spans="1:136" s="1" customFormat="1" ht="15" customHeight="1" x14ac:dyDescent="0.15">
      <c r="A80" s="134"/>
      <c r="B80" s="135"/>
      <c r="C80" s="30" t="s">
        <v>517</v>
      </c>
      <c r="D80" s="26" t="s">
        <v>156</v>
      </c>
      <c r="E80" s="9" t="s">
        <v>161</v>
      </c>
      <c r="F80" s="9" t="s">
        <v>3</v>
      </c>
      <c r="G80" s="29">
        <v>1100</v>
      </c>
      <c r="H80" s="30">
        <v>1990</v>
      </c>
      <c r="I80" s="30">
        <v>1</v>
      </c>
      <c r="J80" s="31">
        <v>165.5</v>
      </c>
      <c r="K80" s="30">
        <v>1</v>
      </c>
      <c r="L80" s="31">
        <v>165.5</v>
      </c>
      <c r="M80" s="30">
        <v>1</v>
      </c>
      <c r="N80" s="31">
        <v>165.5</v>
      </c>
      <c r="O80" s="30">
        <v>1</v>
      </c>
      <c r="P80" s="32">
        <v>165.5</v>
      </c>
      <c r="Q80" s="30">
        <v>1</v>
      </c>
      <c r="R80" s="32">
        <v>165.5</v>
      </c>
      <c r="S80" s="30">
        <v>1</v>
      </c>
      <c r="T80" s="32">
        <v>165.5</v>
      </c>
      <c r="U80" s="30">
        <v>1</v>
      </c>
      <c r="V80" s="32">
        <v>165.5</v>
      </c>
      <c r="W80" s="46"/>
    </row>
    <row r="81" spans="1:90" s="19" customFormat="1" ht="15" customHeight="1" x14ac:dyDescent="0.15">
      <c r="A81" s="134"/>
      <c r="B81" s="135"/>
      <c r="C81" s="30" t="s">
        <v>518</v>
      </c>
      <c r="D81" s="26" t="s">
        <v>156</v>
      </c>
      <c r="E81" s="9" t="s">
        <v>166</v>
      </c>
      <c r="F81" s="49" t="s">
        <v>9</v>
      </c>
      <c r="G81" s="29">
        <v>1530</v>
      </c>
      <c r="H81" s="33">
        <v>1991</v>
      </c>
      <c r="I81" s="30">
        <v>1</v>
      </c>
      <c r="J81" s="31">
        <v>116.5</v>
      </c>
      <c r="K81" s="30">
        <v>1</v>
      </c>
      <c r="L81" s="31">
        <v>118.4</v>
      </c>
      <c r="M81" s="30">
        <v>1</v>
      </c>
      <c r="N81" s="31">
        <v>118.4</v>
      </c>
      <c r="O81" s="30">
        <v>1</v>
      </c>
      <c r="P81" s="32">
        <v>118.4</v>
      </c>
      <c r="Q81" s="30">
        <v>1</v>
      </c>
      <c r="R81" s="32">
        <v>118.4</v>
      </c>
      <c r="S81" s="30">
        <v>1</v>
      </c>
      <c r="T81" s="32">
        <v>118.4</v>
      </c>
      <c r="U81" s="30">
        <v>1</v>
      </c>
      <c r="V81" s="32">
        <v>118.4</v>
      </c>
      <c r="W81" s="22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s="1" customFormat="1" ht="15" customHeight="1" x14ac:dyDescent="0.15">
      <c r="A82" s="134"/>
      <c r="B82" s="135"/>
      <c r="C82" s="30" t="s">
        <v>519</v>
      </c>
      <c r="D82" s="26" t="s">
        <v>156</v>
      </c>
      <c r="E82" s="9" t="s">
        <v>162</v>
      </c>
      <c r="F82" s="49" t="s">
        <v>6</v>
      </c>
      <c r="G82" s="29">
        <v>750</v>
      </c>
      <c r="H82" s="33">
        <v>1995</v>
      </c>
      <c r="I82" s="30">
        <v>1</v>
      </c>
      <c r="J82" s="31">
        <v>224</v>
      </c>
      <c r="K82" s="30">
        <v>1</v>
      </c>
      <c r="L82" s="31">
        <v>224</v>
      </c>
      <c r="M82" s="30">
        <v>1</v>
      </c>
      <c r="N82" s="31">
        <v>224</v>
      </c>
      <c r="O82" s="30">
        <v>1</v>
      </c>
      <c r="P82" s="32">
        <v>224</v>
      </c>
      <c r="Q82" s="30">
        <v>1</v>
      </c>
      <c r="R82" s="32">
        <v>224</v>
      </c>
      <c r="S82" s="30">
        <v>1</v>
      </c>
      <c r="T82" s="32">
        <v>224</v>
      </c>
      <c r="U82" s="30">
        <v>1</v>
      </c>
      <c r="V82" s="32">
        <v>224</v>
      </c>
      <c r="W82" s="46"/>
    </row>
    <row r="83" spans="1:90" s="1" customFormat="1" ht="15" customHeight="1" x14ac:dyDescent="0.15">
      <c r="A83" s="134"/>
      <c r="B83" s="135"/>
      <c r="C83" s="30" t="s">
        <v>520</v>
      </c>
      <c r="D83" s="26" t="s">
        <v>156</v>
      </c>
      <c r="E83" s="9" t="s">
        <v>167</v>
      </c>
      <c r="F83" s="49" t="s">
        <v>3</v>
      </c>
      <c r="G83" s="29">
        <v>1350</v>
      </c>
      <c r="H83" s="33">
        <v>2007</v>
      </c>
      <c r="I83" s="30">
        <v>1</v>
      </c>
      <c r="J83" s="31">
        <v>120</v>
      </c>
      <c r="K83" s="30">
        <v>1</v>
      </c>
      <c r="L83" s="31">
        <v>118.5</v>
      </c>
      <c r="M83" s="30">
        <v>1</v>
      </c>
      <c r="N83" s="31">
        <v>118.5</v>
      </c>
      <c r="O83" s="30">
        <v>1</v>
      </c>
      <c r="P83" s="32">
        <v>118.5</v>
      </c>
      <c r="Q83" s="30">
        <v>1</v>
      </c>
      <c r="R83" s="32">
        <v>118.5</v>
      </c>
      <c r="S83" s="30">
        <v>1</v>
      </c>
      <c r="T83" s="32">
        <v>118.5</v>
      </c>
      <c r="U83" s="30">
        <v>1</v>
      </c>
      <c r="V83" s="32">
        <v>118.5</v>
      </c>
      <c r="W83" s="22"/>
    </row>
    <row r="84" spans="1:90" s="1" customFormat="1" ht="15" customHeight="1" x14ac:dyDescent="0.15">
      <c r="A84" s="134" t="s">
        <v>307</v>
      </c>
      <c r="B84" s="135" t="s">
        <v>77</v>
      </c>
      <c r="C84" s="35"/>
      <c r="D84" s="5"/>
      <c r="E84" s="11"/>
      <c r="F84" s="5"/>
      <c r="G84" s="6"/>
      <c r="H84" s="28"/>
      <c r="I84" s="28">
        <v>18</v>
      </c>
      <c r="J84" s="7">
        <v>3024.5</v>
      </c>
      <c r="K84" s="28">
        <v>18</v>
      </c>
      <c r="L84" s="7">
        <v>3023.9</v>
      </c>
      <c r="M84" s="28">
        <v>18</v>
      </c>
      <c r="N84" s="7">
        <v>3024.4000000000005</v>
      </c>
      <c r="O84" s="28">
        <v>18</v>
      </c>
      <c r="P84" s="7">
        <v>3024.4000000000005</v>
      </c>
      <c r="Q84" s="28">
        <v>18</v>
      </c>
      <c r="R84" s="7">
        <v>3024.4000000000005</v>
      </c>
      <c r="S84" s="28">
        <f>SUM(S85:S105)</f>
        <v>18</v>
      </c>
      <c r="T84" s="7">
        <f>SUM(T85:T105)</f>
        <v>3024.4000000000005</v>
      </c>
      <c r="U84" s="28">
        <v>18</v>
      </c>
      <c r="V84" s="7">
        <v>3024.4</v>
      </c>
      <c r="W84" s="22"/>
    </row>
    <row r="85" spans="1:90" ht="15" customHeight="1" x14ac:dyDescent="0.15">
      <c r="A85" s="134"/>
      <c r="B85" s="135"/>
      <c r="C85" s="30" t="s">
        <v>521</v>
      </c>
      <c r="D85" s="48" t="s">
        <v>77</v>
      </c>
      <c r="E85" s="9" t="s">
        <v>308</v>
      </c>
      <c r="F85" s="49" t="s">
        <v>6</v>
      </c>
      <c r="G85" s="29">
        <v>60</v>
      </c>
      <c r="H85" s="34">
        <v>1970</v>
      </c>
      <c r="I85" s="30">
        <v>1</v>
      </c>
      <c r="J85" s="31">
        <v>183</v>
      </c>
      <c r="K85" s="30">
        <v>1</v>
      </c>
      <c r="L85" s="31">
        <v>188.3</v>
      </c>
      <c r="M85" s="30">
        <v>1</v>
      </c>
      <c r="N85" s="31">
        <v>188.3</v>
      </c>
      <c r="O85" s="30">
        <v>1</v>
      </c>
      <c r="P85" s="32">
        <v>188.3</v>
      </c>
      <c r="Q85" s="30">
        <v>1</v>
      </c>
      <c r="R85" s="32">
        <v>188.3</v>
      </c>
      <c r="S85" s="30">
        <v>1</v>
      </c>
      <c r="T85" s="32">
        <v>188.3</v>
      </c>
      <c r="U85" s="30">
        <v>1</v>
      </c>
      <c r="V85" s="32">
        <v>188.3</v>
      </c>
      <c r="W85" s="46"/>
    </row>
    <row r="86" spans="1:90" s="1" customFormat="1" ht="15" customHeight="1" x14ac:dyDescent="0.15">
      <c r="A86" s="134"/>
      <c r="B86" s="135"/>
      <c r="C86" s="30" t="s">
        <v>522</v>
      </c>
      <c r="D86" s="48" t="s">
        <v>77</v>
      </c>
      <c r="E86" s="9" t="s">
        <v>309</v>
      </c>
      <c r="F86" s="49" t="s">
        <v>6</v>
      </c>
      <c r="G86" s="29">
        <v>750</v>
      </c>
      <c r="H86" s="34">
        <v>1970</v>
      </c>
      <c r="I86" s="30">
        <v>1</v>
      </c>
      <c r="J86" s="31">
        <v>170.4</v>
      </c>
      <c r="K86" s="30">
        <v>1</v>
      </c>
      <c r="L86" s="31">
        <v>170.4</v>
      </c>
      <c r="M86" s="30">
        <v>1</v>
      </c>
      <c r="N86" s="31">
        <v>170.4</v>
      </c>
      <c r="O86" s="30">
        <v>1</v>
      </c>
      <c r="P86" s="32">
        <v>170.4</v>
      </c>
      <c r="Q86" s="30">
        <v>1</v>
      </c>
      <c r="R86" s="32">
        <v>170.4</v>
      </c>
      <c r="S86" s="30">
        <v>1</v>
      </c>
      <c r="T86" s="32">
        <v>170.4</v>
      </c>
      <c r="U86" s="30">
        <v>1</v>
      </c>
      <c r="V86" s="32">
        <v>170.4</v>
      </c>
      <c r="W86" s="46"/>
    </row>
    <row r="87" spans="1:90" s="1" customFormat="1" ht="15" customHeight="1" x14ac:dyDescent="0.15">
      <c r="A87" s="134"/>
      <c r="B87" s="135"/>
      <c r="C87" s="30" t="s">
        <v>523</v>
      </c>
      <c r="D87" s="48" t="s">
        <v>77</v>
      </c>
      <c r="E87" s="9" t="s">
        <v>310</v>
      </c>
      <c r="F87" s="49" t="s">
        <v>6</v>
      </c>
      <c r="G87" s="29">
        <v>650</v>
      </c>
      <c r="H87" s="34">
        <v>1970</v>
      </c>
      <c r="I87" s="30">
        <v>1</v>
      </c>
      <c r="J87" s="31">
        <v>213.3</v>
      </c>
      <c r="K87" s="30">
        <v>1</v>
      </c>
      <c r="L87" s="31">
        <v>213.3</v>
      </c>
      <c r="M87" s="30">
        <v>1</v>
      </c>
      <c r="N87" s="31">
        <v>213.3</v>
      </c>
      <c r="O87" s="30">
        <v>1</v>
      </c>
      <c r="P87" s="32">
        <v>213.3</v>
      </c>
      <c r="Q87" s="30">
        <v>1</v>
      </c>
      <c r="R87" s="32">
        <v>213.3</v>
      </c>
      <c r="S87" s="30">
        <v>1</v>
      </c>
      <c r="T87" s="32">
        <v>213.3</v>
      </c>
      <c r="U87" s="30">
        <v>1</v>
      </c>
      <c r="V87" s="32">
        <v>213.3</v>
      </c>
      <c r="W87" s="46"/>
    </row>
    <row r="88" spans="1:90" s="1" customFormat="1" ht="15" customHeight="1" x14ac:dyDescent="0.15">
      <c r="A88" s="134"/>
      <c r="B88" s="135"/>
      <c r="C88" s="30" t="s">
        <v>527</v>
      </c>
      <c r="D88" s="26" t="s">
        <v>77</v>
      </c>
      <c r="E88" s="9" t="s">
        <v>315</v>
      </c>
      <c r="F88" s="49" t="s">
        <v>6</v>
      </c>
      <c r="G88" s="29">
        <v>650</v>
      </c>
      <c r="H88" s="33">
        <v>1990</v>
      </c>
      <c r="I88" s="30">
        <v>1</v>
      </c>
      <c r="J88" s="31">
        <v>88.5</v>
      </c>
      <c r="K88" s="30">
        <v>1</v>
      </c>
      <c r="L88" s="31">
        <v>90.2</v>
      </c>
      <c r="M88" s="30">
        <v>1</v>
      </c>
      <c r="N88" s="31">
        <v>90.2</v>
      </c>
      <c r="O88" s="30">
        <v>1</v>
      </c>
      <c r="P88" s="32">
        <v>90.2</v>
      </c>
      <c r="Q88" s="30">
        <v>1</v>
      </c>
      <c r="R88" s="32">
        <v>90.2</v>
      </c>
      <c r="S88" s="30">
        <v>1</v>
      </c>
      <c r="T88" s="32">
        <v>90.2</v>
      </c>
      <c r="U88" s="30">
        <v>1</v>
      </c>
      <c r="V88" s="32">
        <v>90.2</v>
      </c>
      <c r="W88" s="46"/>
    </row>
    <row r="89" spans="1:90" s="1" customFormat="1" ht="15" customHeight="1" x14ac:dyDescent="0.15">
      <c r="A89" s="134"/>
      <c r="B89" s="135"/>
      <c r="C89" s="30" t="s">
        <v>528</v>
      </c>
      <c r="D89" s="26" t="s">
        <v>77</v>
      </c>
      <c r="E89" s="9" t="s">
        <v>316</v>
      </c>
      <c r="F89" s="49" t="s">
        <v>6</v>
      </c>
      <c r="G89" s="29">
        <v>270</v>
      </c>
      <c r="H89" s="33">
        <v>1990</v>
      </c>
      <c r="I89" s="30">
        <v>1</v>
      </c>
      <c r="J89" s="31">
        <v>63.5</v>
      </c>
      <c r="K89" s="30">
        <v>1</v>
      </c>
      <c r="L89" s="31">
        <v>63.5</v>
      </c>
      <c r="M89" s="30">
        <v>1</v>
      </c>
      <c r="N89" s="31">
        <v>63.5</v>
      </c>
      <c r="O89" s="30">
        <v>1</v>
      </c>
      <c r="P89" s="32">
        <v>63.5</v>
      </c>
      <c r="Q89" s="30">
        <v>1</v>
      </c>
      <c r="R89" s="32">
        <v>63.5</v>
      </c>
      <c r="S89" s="30">
        <v>1</v>
      </c>
      <c r="T89" s="32">
        <v>63.5</v>
      </c>
      <c r="U89" s="30">
        <v>1</v>
      </c>
      <c r="V89" s="32">
        <v>63.5</v>
      </c>
      <c r="W89" s="46"/>
    </row>
    <row r="90" spans="1:90" s="1" customFormat="1" ht="15" customHeight="1" x14ac:dyDescent="0.15">
      <c r="A90" s="134"/>
      <c r="B90" s="135"/>
      <c r="C90" s="30" t="s">
        <v>825</v>
      </c>
      <c r="D90" s="48" t="s">
        <v>77</v>
      </c>
      <c r="E90" s="9" t="s">
        <v>322</v>
      </c>
      <c r="F90" s="9" t="s">
        <v>3</v>
      </c>
      <c r="G90" s="29">
        <v>1050</v>
      </c>
      <c r="H90" s="30">
        <v>1970</v>
      </c>
      <c r="I90" s="36"/>
      <c r="J90" s="37"/>
      <c r="K90" s="36"/>
      <c r="L90" s="37"/>
      <c r="M90" s="36"/>
      <c r="N90" s="37"/>
      <c r="O90" s="36"/>
      <c r="P90" s="38"/>
      <c r="Q90" s="36"/>
      <c r="R90" s="38"/>
      <c r="S90" s="36"/>
      <c r="T90" s="38"/>
      <c r="U90" s="36"/>
      <c r="V90" s="38"/>
      <c r="W90" s="46" t="s">
        <v>898</v>
      </c>
    </row>
    <row r="91" spans="1:90" s="1" customFormat="1" ht="15" customHeight="1" x14ac:dyDescent="0.15">
      <c r="A91" s="134"/>
      <c r="B91" s="135"/>
      <c r="C91" s="30" t="s">
        <v>826</v>
      </c>
      <c r="D91" s="48" t="s">
        <v>77</v>
      </c>
      <c r="E91" s="9" t="s">
        <v>322</v>
      </c>
      <c r="F91" s="9" t="s">
        <v>3</v>
      </c>
      <c r="G91" s="29">
        <v>1100</v>
      </c>
      <c r="H91" s="30">
        <v>1976</v>
      </c>
      <c r="I91" s="36"/>
      <c r="J91" s="37"/>
      <c r="K91" s="36"/>
      <c r="L91" s="37"/>
      <c r="M91" s="36"/>
      <c r="N91" s="37"/>
      <c r="O91" s="36"/>
      <c r="P91" s="38"/>
      <c r="Q91" s="36"/>
      <c r="R91" s="38"/>
      <c r="S91" s="36"/>
      <c r="T91" s="38"/>
      <c r="U91" s="36"/>
      <c r="V91" s="38"/>
      <c r="W91" s="22" t="s">
        <v>902</v>
      </c>
    </row>
    <row r="92" spans="1:90" s="1" customFormat="1" ht="15" customHeight="1" x14ac:dyDescent="0.15">
      <c r="A92" s="134"/>
      <c r="B92" s="135"/>
      <c r="C92" s="30" t="s">
        <v>525</v>
      </c>
      <c r="D92" s="26" t="s">
        <v>77</v>
      </c>
      <c r="E92" s="9" t="s">
        <v>313</v>
      </c>
      <c r="F92" s="49" t="s">
        <v>225</v>
      </c>
      <c r="G92" s="29">
        <v>50</v>
      </c>
      <c r="H92" s="33">
        <v>1986</v>
      </c>
      <c r="I92" s="30">
        <v>1</v>
      </c>
      <c r="J92" s="31">
        <v>111.9</v>
      </c>
      <c r="K92" s="30">
        <v>1</v>
      </c>
      <c r="L92" s="31">
        <v>111.9</v>
      </c>
      <c r="M92" s="30">
        <v>1</v>
      </c>
      <c r="N92" s="31">
        <v>111.9</v>
      </c>
      <c r="O92" s="30">
        <v>1</v>
      </c>
      <c r="P92" s="32">
        <v>111.9</v>
      </c>
      <c r="Q92" s="30">
        <v>1</v>
      </c>
      <c r="R92" s="32">
        <v>111.9</v>
      </c>
      <c r="S92" s="30">
        <v>1</v>
      </c>
      <c r="T92" s="32">
        <v>111.9</v>
      </c>
      <c r="U92" s="30">
        <v>1</v>
      </c>
      <c r="V92" s="32">
        <v>111.9</v>
      </c>
      <c r="W92" s="46"/>
    </row>
    <row r="93" spans="1:90" s="1" customFormat="1" ht="15" customHeight="1" x14ac:dyDescent="0.15">
      <c r="A93" s="134"/>
      <c r="B93" s="135"/>
      <c r="C93" s="30" t="s">
        <v>526</v>
      </c>
      <c r="D93" s="26" t="s">
        <v>77</v>
      </c>
      <c r="E93" s="9" t="s">
        <v>314</v>
      </c>
      <c r="F93" s="49" t="s">
        <v>9</v>
      </c>
      <c r="G93" s="29">
        <v>1360</v>
      </c>
      <c r="H93" s="33">
        <v>1989</v>
      </c>
      <c r="I93" s="30">
        <v>1</v>
      </c>
      <c r="J93" s="31">
        <v>303.5</v>
      </c>
      <c r="K93" s="30">
        <v>1</v>
      </c>
      <c r="L93" s="31">
        <v>301.2</v>
      </c>
      <c r="M93" s="30">
        <v>1</v>
      </c>
      <c r="N93" s="31">
        <v>301.2</v>
      </c>
      <c r="O93" s="30">
        <v>1</v>
      </c>
      <c r="P93" s="32">
        <v>301.2</v>
      </c>
      <c r="Q93" s="30">
        <v>1</v>
      </c>
      <c r="R93" s="32">
        <v>301.2</v>
      </c>
      <c r="S93" s="30">
        <v>1</v>
      </c>
      <c r="T93" s="32">
        <v>301.2</v>
      </c>
      <c r="U93" s="30">
        <v>1</v>
      </c>
      <c r="V93" s="32">
        <v>301.2</v>
      </c>
      <c r="W93" s="46"/>
    </row>
    <row r="94" spans="1:90" s="1" customFormat="1" ht="15" customHeight="1" x14ac:dyDescent="0.15">
      <c r="A94" s="134"/>
      <c r="B94" s="135"/>
      <c r="C94" s="30" t="s">
        <v>524</v>
      </c>
      <c r="D94" s="26" t="s">
        <v>77</v>
      </c>
      <c r="E94" s="47" t="s">
        <v>312</v>
      </c>
      <c r="F94" s="9" t="s">
        <v>311</v>
      </c>
      <c r="G94" s="34">
        <v>5</v>
      </c>
      <c r="H94" s="34">
        <v>1970</v>
      </c>
      <c r="I94" s="30">
        <v>1</v>
      </c>
      <c r="J94" s="31">
        <v>72.8</v>
      </c>
      <c r="K94" s="30">
        <v>1</v>
      </c>
      <c r="L94" s="31">
        <v>67.900000000000006</v>
      </c>
      <c r="M94" s="30">
        <v>1</v>
      </c>
      <c r="N94" s="31">
        <v>67.900000000000006</v>
      </c>
      <c r="O94" s="30">
        <v>1</v>
      </c>
      <c r="P94" s="32">
        <v>67.900000000000006</v>
      </c>
      <c r="Q94" s="30">
        <v>1</v>
      </c>
      <c r="R94" s="32">
        <v>67.900000000000006</v>
      </c>
      <c r="S94" s="30">
        <v>1</v>
      </c>
      <c r="T94" s="32">
        <v>67.900000000000006</v>
      </c>
      <c r="U94" s="30">
        <v>1</v>
      </c>
      <c r="V94" s="32">
        <v>67.900000000000006</v>
      </c>
      <c r="W94" s="46"/>
    </row>
    <row r="95" spans="1:90" s="1" customFormat="1" ht="15" customHeight="1" x14ac:dyDescent="0.15">
      <c r="A95" s="134"/>
      <c r="B95" s="135"/>
      <c r="C95" s="30" t="s">
        <v>880</v>
      </c>
      <c r="D95" s="48" t="s">
        <v>77</v>
      </c>
      <c r="E95" s="9" t="s">
        <v>316</v>
      </c>
      <c r="F95" s="9" t="s">
        <v>881</v>
      </c>
      <c r="G95" s="29">
        <v>90</v>
      </c>
      <c r="H95" s="34">
        <v>1992</v>
      </c>
      <c r="I95" s="36"/>
      <c r="J95" s="37"/>
      <c r="K95" s="36"/>
      <c r="L95" s="37"/>
      <c r="M95" s="36"/>
      <c r="N95" s="37"/>
      <c r="O95" s="36"/>
      <c r="P95" s="38"/>
      <c r="Q95" s="36"/>
      <c r="R95" s="38"/>
      <c r="S95" s="36"/>
      <c r="T95" s="38"/>
      <c r="U95" s="36"/>
      <c r="V95" s="38"/>
      <c r="W95" s="46" t="s">
        <v>909</v>
      </c>
    </row>
    <row r="96" spans="1:90" s="1" customFormat="1" ht="15" customHeight="1" x14ac:dyDescent="0.15">
      <c r="A96" s="134"/>
      <c r="B96" s="135"/>
      <c r="C96" s="30" t="s">
        <v>529</v>
      </c>
      <c r="D96" s="26" t="s">
        <v>77</v>
      </c>
      <c r="E96" s="47" t="s">
        <v>308</v>
      </c>
      <c r="F96" s="9" t="s">
        <v>311</v>
      </c>
      <c r="G96" s="34">
        <v>20</v>
      </c>
      <c r="H96" s="34">
        <v>1992</v>
      </c>
      <c r="I96" s="30">
        <v>1</v>
      </c>
      <c r="J96" s="31">
        <v>128</v>
      </c>
      <c r="K96" s="30">
        <v>1</v>
      </c>
      <c r="L96" s="31">
        <v>125.4</v>
      </c>
      <c r="M96" s="30">
        <v>1</v>
      </c>
      <c r="N96" s="31">
        <v>125.4</v>
      </c>
      <c r="O96" s="30">
        <v>1</v>
      </c>
      <c r="P96" s="32">
        <v>125.4</v>
      </c>
      <c r="Q96" s="30">
        <v>1</v>
      </c>
      <c r="R96" s="32">
        <v>125.4</v>
      </c>
      <c r="S96" s="30">
        <v>1</v>
      </c>
      <c r="T96" s="32">
        <v>125.4</v>
      </c>
      <c r="U96" s="30">
        <v>1</v>
      </c>
      <c r="V96" s="32">
        <v>125.4</v>
      </c>
      <c r="W96" s="46"/>
    </row>
    <row r="97" spans="1:131" s="1" customFormat="1" ht="15" customHeight="1" x14ac:dyDescent="0.15">
      <c r="A97" s="134"/>
      <c r="B97" s="135"/>
      <c r="C97" s="30" t="s">
        <v>530</v>
      </c>
      <c r="D97" s="26" t="s">
        <v>77</v>
      </c>
      <c r="E97" s="9" t="s">
        <v>317</v>
      </c>
      <c r="F97" s="49" t="s">
        <v>6</v>
      </c>
      <c r="G97" s="29">
        <v>680</v>
      </c>
      <c r="H97" s="33">
        <v>1996</v>
      </c>
      <c r="I97" s="30">
        <v>1</v>
      </c>
      <c r="J97" s="31">
        <v>81.2</v>
      </c>
      <c r="K97" s="30">
        <v>1</v>
      </c>
      <c r="L97" s="31">
        <v>81.2</v>
      </c>
      <c r="M97" s="30">
        <v>1</v>
      </c>
      <c r="N97" s="31">
        <v>81.2</v>
      </c>
      <c r="O97" s="30">
        <v>1</v>
      </c>
      <c r="P97" s="32">
        <v>81.2</v>
      </c>
      <c r="Q97" s="30">
        <v>1</v>
      </c>
      <c r="R97" s="32">
        <v>81.2</v>
      </c>
      <c r="S97" s="30">
        <v>1</v>
      </c>
      <c r="T97" s="32">
        <v>81.2</v>
      </c>
      <c r="U97" s="30">
        <v>1</v>
      </c>
      <c r="V97" s="32">
        <v>81.2</v>
      </c>
      <c r="W97" s="46"/>
    </row>
    <row r="98" spans="1:131" s="1" customFormat="1" ht="15" customHeight="1" x14ac:dyDescent="0.15">
      <c r="A98" s="134"/>
      <c r="B98" s="135"/>
      <c r="C98" s="30" t="s">
        <v>531</v>
      </c>
      <c r="D98" s="26" t="s">
        <v>77</v>
      </c>
      <c r="E98" s="9" t="s">
        <v>319</v>
      </c>
      <c r="F98" s="49" t="s">
        <v>6</v>
      </c>
      <c r="G98" s="29">
        <v>800</v>
      </c>
      <c r="H98" s="33">
        <v>1997</v>
      </c>
      <c r="I98" s="30">
        <v>1</v>
      </c>
      <c r="J98" s="31">
        <v>115</v>
      </c>
      <c r="K98" s="30">
        <v>1</v>
      </c>
      <c r="L98" s="31">
        <v>115</v>
      </c>
      <c r="M98" s="30">
        <v>1</v>
      </c>
      <c r="N98" s="31">
        <v>118</v>
      </c>
      <c r="O98" s="30">
        <v>1</v>
      </c>
      <c r="P98" s="32">
        <v>118</v>
      </c>
      <c r="Q98" s="30">
        <v>1</v>
      </c>
      <c r="R98" s="32">
        <v>118</v>
      </c>
      <c r="S98" s="30">
        <v>1</v>
      </c>
      <c r="T98" s="32">
        <v>118</v>
      </c>
      <c r="U98" s="30">
        <v>1</v>
      </c>
      <c r="V98" s="32">
        <v>118</v>
      </c>
      <c r="W98" s="46"/>
    </row>
    <row r="99" spans="1:131" s="19" customFormat="1" ht="15" customHeight="1" x14ac:dyDescent="0.15">
      <c r="A99" s="134"/>
      <c r="B99" s="135"/>
      <c r="C99" s="30" t="s">
        <v>532</v>
      </c>
      <c r="D99" s="26" t="s">
        <v>77</v>
      </c>
      <c r="E99" s="9" t="s">
        <v>320</v>
      </c>
      <c r="F99" s="49" t="s">
        <v>6</v>
      </c>
      <c r="G99" s="29">
        <v>320</v>
      </c>
      <c r="H99" s="33">
        <v>1997</v>
      </c>
      <c r="I99" s="30">
        <v>1</v>
      </c>
      <c r="J99" s="31">
        <v>245</v>
      </c>
      <c r="K99" s="30">
        <v>1</v>
      </c>
      <c r="L99" s="31">
        <v>245</v>
      </c>
      <c r="M99" s="30">
        <v>1</v>
      </c>
      <c r="N99" s="31">
        <v>243.7</v>
      </c>
      <c r="O99" s="30">
        <v>1</v>
      </c>
      <c r="P99" s="32">
        <v>243.7</v>
      </c>
      <c r="Q99" s="30">
        <v>1</v>
      </c>
      <c r="R99" s="32">
        <v>243.7</v>
      </c>
      <c r="S99" s="30">
        <v>1</v>
      </c>
      <c r="T99" s="32">
        <v>243.7</v>
      </c>
      <c r="U99" s="30">
        <v>1</v>
      </c>
      <c r="V99" s="32">
        <v>243.7</v>
      </c>
      <c r="W99" s="4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s="1" customFormat="1" ht="15" customHeight="1" x14ac:dyDescent="0.15">
      <c r="A100" s="134"/>
      <c r="B100" s="135"/>
      <c r="C100" s="30" t="s">
        <v>533</v>
      </c>
      <c r="D100" s="26" t="s">
        <v>77</v>
      </c>
      <c r="E100" s="9" t="s">
        <v>318</v>
      </c>
      <c r="F100" s="49" t="s">
        <v>6</v>
      </c>
      <c r="G100" s="29">
        <v>480</v>
      </c>
      <c r="H100" s="33">
        <v>1997</v>
      </c>
      <c r="I100" s="30">
        <v>1</v>
      </c>
      <c r="J100" s="31">
        <v>289.5</v>
      </c>
      <c r="K100" s="30">
        <v>1</v>
      </c>
      <c r="L100" s="31">
        <v>291.7</v>
      </c>
      <c r="M100" s="30">
        <v>1</v>
      </c>
      <c r="N100" s="31">
        <v>291.7</v>
      </c>
      <c r="O100" s="30">
        <v>1</v>
      </c>
      <c r="P100" s="32">
        <v>291.7</v>
      </c>
      <c r="Q100" s="30">
        <v>1</v>
      </c>
      <c r="R100" s="32">
        <v>291.7</v>
      </c>
      <c r="S100" s="30">
        <v>1</v>
      </c>
      <c r="T100" s="32">
        <v>291.7</v>
      </c>
      <c r="U100" s="30">
        <v>1</v>
      </c>
      <c r="V100" s="32">
        <v>291.7</v>
      </c>
      <c r="W100" s="46"/>
    </row>
    <row r="101" spans="1:131" s="19" customFormat="1" ht="15" customHeight="1" x14ac:dyDescent="0.15">
      <c r="A101" s="134"/>
      <c r="B101" s="135"/>
      <c r="C101" s="30" t="s">
        <v>534</v>
      </c>
      <c r="D101" s="26" t="s">
        <v>77</v>
      </c>
      <c r="E101" s="9" t="s">
        <v>321</v>
      </c>
      <c r="F101" s="49" t="s">
        <v>6</v>
      </c>
      <c r="G101" s="29">
        <v>345</v>
      </c>
      <c r="H101" s="33">
        <v>1997</v>
      </c>
      <c r="I101" s="30">
        <v>1</v>
      </c>
      <c r="J101" s="31">
        <v>78.5</v>
      </c>
      <c r="K101" s="30">
        <v>1</v>
      </c>
      <c r="L101" s="31">
        <v>78.5</v>
      </c>
      <c r="M101" s="30">
        <v>1</v>
      </c>
      <c r="N101" s="31">
        <v>77.900000000000006</v>
      </c>
      <c r="O101" s="30">
        <v>1</v>
      </c>
      <c r="P101" s="32">
        <v>77.900000000000006</v>
      </c>
      <c r="Q101" s="30">
        <v>1</v>
      </c>
      <c r="R101" s="32">
        <v>77.900000000000006</v>
      </c>
      <c r="S101" s="30">
        <v>1</v>
      </c>
      <c r="T101" s="32">
        <v>77.900000000000006</v>
      </c>
      <c r="U101" s="30">
        <v>1</v>
      </c>
      <c r="V101" s="32">
        <v>77.900000000000006</v>
      </c>
      <c r="W101" s="4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s="1" customFormat="1" ht="15" customHeight="1" x14ac:dyDescent="0.15">
      <c r="A102" s="134"/>
      <c r="B102" s="135"/>
      <c r="C102" s="30" t="s">
        <v>535</v>
      </c>
      <c r="D102" s="26" t="s">
        <v>77</v>
      </c>
      <c r="E102" s="9" t="s">
        <v>320</v>
      </c>
      <c r="F102" s="49" t="s">
        <v>6</v>
      </c>
      <c r="G102" s="29">
        <v>350</v>
      </c>
      <c r="H102" s="33">
        <v>1997</v>
      </c>
      <c r="I102" s="30">
        <v>1</v>
      </c>
      <c r="J102" s="31">
        <v>117</v>
      </c>
      <c r="K102" s="30">
        <v>1</v>
      </c>
      <c r="L102" s="31">
        <v>117</v>
      </c>
      <c r="M102" s="30">
        <v>1</v>
      </c>
      <c r="N102" s="31">
        <v>117.6</v>
      </c>
      <c r="O102" s="30">
        <v>1</v>
      </c>
      <c r="P102" s="32">
        <v>117.6</v>
      </c>
      <c r="Q102" s="30">
        <v>1</v>
      </c>
      <c r="R102" s="32">
        <v>117.6</v>
      </c>
      <c r="S102" s="30">
        <v>1</v>
      </c>
      <c r="T102" s="32">
        <v>117.6</v>
      </c>
      <c r="U102" s="30">
        <v>1</v>
      </c>
      <c r="V102" s="32">
        <v>117.6</v>
      </c>
      <c r="W102" s="22"/>
    </row>
    <row r="103" spans="1:131" s="1" customFormat="1" ht="15" customHeight="1" x14ac:dyDescent="0.15">
      <c r="A103" s="134"/>
      <c r="B103" s="135"/>
      <c r="C103" s="30" t="s">
        <v>536</v>
      </c>
      <c r="D103" s="48" t="s">
        <v>77</v>
      </c>
      <c r="E103" s="9" t="s">
        <v>322</v>
      </c>
      <c r="F103" s="9" t="s">
        <v>3</v>
      </c>
      <c r="G103" s="29">
        <v>1100</v>
      </c>
      <c r="H103" s="30">
        <v>2000</v>
      </c>
      <c r="I103" s="30">
        <v>1</v>
      </c>
      <c r="J103" s="31">
        <v>297.89999999999998</v>
      </c>
      <c r="K103" s="30">
        <v>1</v>
      </c>
      <c r="L103" s="31">
        <v>297.89999999999998</v>
      </c>
      <c r="M103" s="30">
        <v>1</v>
      </c>
      <c r="N103" s="31">
        <v>297.89999999999998</v>
      </c>
      <c r="O103" s="30">
        <v>1</v>
      </c>
      <c r="P103" s="32">
        <v>297.89999999999998</v>
      </c>
      <c r="Q103" s="30">
        <v>1</v>
      </c>
      <c r="R103" s="32">
        <v>297.89999999999998</v>
      </c>
      <c r="S103" s="30">
        <v>1</v>
      </c>
      <c r="T103" s="32">
        <v>297.89999999999998</v>
      </c>
      <c r="U103" s="30">
        <v>1</v>
      </c>
      <c r="V103" s="32">
        <v>297.89999999999998</v>
      </c>
      <c r="W103" s="46"/>
    </row>
    <row r="104" spans="1:131" s="1" customFormat="1" ht="15" customHeight="1" x14ac:dyDescent="0.15">
      <c r="A104" s="134"/>
      <c r="B104" s="135"/>
      <c r="C104" s="30" t="s">
        <v>537</v>
      </c>
      <c r="D104" s="26" t="s">
        <v>77</v>
      </c>
      <c r="E104" s="9" t="s">
        <v>324</v>
      </c>
      <c r="F104" s="9" t="s">
        <v>323</v>
      </c>
      <c r="G104" s="29">
        <v>50</v>
      </c>
      <c r="H104" s="33">
        <v>2007</v>
      </c>
      <c r="I104" s="30">
        <v>1</v>
      </c>
      <c r="J104" s="31">
        <v>358.5</v>
      </c>
      <c r="K104" s="30">
        <v>1</v>
      </c>
      <c r="L104" s="31">
        <v>358.5</v>
      </c>
      <c r="M104" s="30">
        <v>1</v>
      </c>
      <c r="N104" s="31">
        <v>358.5</v>
      </c>
      <c r="O104" s="30">
        <v>1</v>
      </c>
      <c r="P104" s="32">
        <v>358.5</v>
      </c>
      <c r="Q104" s="30">
        <v>1</v>
      </c>
      <c r="R104" s="32">
        <v>358.5</v>
      </c>
      <c r="S104" s="30">
        <v>1</v>
      </c>
      <c r="T104" s="32">
        <v>358.5</v>
      </c>
      <c r="U104" s="30">
        <v>1</v>
      </c>
      <c r="V104" s="32">
        <v>358.5</v>
      </c>
      <c r="W104" s="46"/>
    </row>
    <row r="105" spans="1:131" s="1" customFormat="1" ht="15" customHeight="1" x14ac:dyDescent="0.15">
      <c r="A105" s="134"/>
      <c r="B105" s="135"/>
      <c r="C105" s="30" t="s">
        <v>538</v>
      </c>
      <c r="D105" s="48" t="s">
        <v>77</v>
      </c>
      <c r="E105" s="9" t="s">
        <v>325</v>
      </c>
      <c r="F105" s="9" t="s">
        <v>3</v>
      </c>
      <c r="G105" s="29">
        <v>1350</v>
      </c>
      <c r="H105" s="34">
        <v>2011</v>
      </c>
      <c r="I105" s="30">
        <v>1</v>
      </c>
      <c r="J105" s="31">
        <v>107</v>
      </c>
      <c r="K105" s="30">
        <v>1</v>
      </c>
      <c r="L105" s="31">
        <v>107</v>
      </c>
      <c r="M105" s="30">
        <v>1</v>
      </c>
      <c r="N105" s="31">
        <v>105.8</v>
      </c>
      <c r="O105" s="30">
        <v>1</v>
      </c>
      <c r="P105" s="32">
        <v>105.8</v>
      </c>
      <c r="Q105" s="30">
        <v>1</v>
      </c>
      <c r="R105" s="32">
        <v>105.8</v>
      </c>
      <c r="S105" s="30">
        <v>1</v>
      </c>
      <c r="T105" s="32">
        <v>105.8</v>
      </c>
      <c r="U105" s="30">
        <v>1</v>
      </c>
      <c r="V105" s="32">
        <v>105.8</v>
      </c>
      <c r="W105" s="46"/>
    </row>
    <row r="106" spans="1:131" ht="15" customHeight="1" x14ac:dyDescent="0.15">
      <c r="A106" s="134" t="s">
        <v>284</v>
      </c>
      <c r="B106" s="135" t="s">
        <v>285</v>
      </c>
      <c r="C106" s="35"/>
      <c r="D106" s="5"/>
      <c r="E106" s="11"/>
      <c r="F106" s="5"/>
      <c r="G106" s="6"/>
      <c r="H106" s="28"/>
      <c r="I106" s="28">
        <v>2</v>
      </c>
      <c r="J106" s="7">
        <v>130.4</v>
      </c>
      <c r="K106" s="28">
        <v>2</v>
      </c>
      <c r="L106" s="7">
        <v>130.4</v>
      </c>
      <c r="M106" s="28">
        <v>2</v>
      </c>
      <c r="N106" s="7">
        <v>130.4</v>
      </c>
      <c r="O106" s="28">
        <v>2</v>
      </c>
      <c r="P106" s="7">
        <v>133.5</v>
      </c>
      <c r="Q106" s="28">
        <v>2</v>
      </c>
      <c r="R106" s="7">
        <v>133.5</v>
      </c>
      <c r="S106" s="28">
        <f>SUM(S107:S108)</f>
        <v>2</v>
      </c>
      <c r="T106" s="86">
        <f>SUM(T107:T108)</f>
        <v>133.5</v>
      </c>
      <c r="U106" s="28">
        <v>2</v>
      </c>
      <c r="V106" s="86">
        <v>133.5</v>
      </c>
      <c r="W106" s="46"/>
    </row>
    <row r="107" spans="1:131" ht="15" customHeight="1" x14ac:dyDescent="0.15">
      <c r="A107" s="134"/>
      <c r="B107" s="135"/>
      <c r="C107" s="30" t="s">
        <v>540</v>
      </c>
      <c r="D107" s="48" t="s">
        <v>223</v>
      </c>
      <c r="E107" s="9" t="s">
        <v>287</v>
      </c>
      <c r="F107" s="49" t="s">
        <v>6</v>
      </c>
      <c r="G107" s="29">
        <v>350</v>
      </c>
      <c r="H107" s="33">
        <v>1979</v>
      </c>
      <c r="I107" s="30">
        <v>1</v>
      </c>
      <c r="J107" s="31">
        <v>72.5</v>
      </c>
      <c r="K107" s="30">
        <v>1</v>
      </c>
      <c r="L107" s="31">
        <v>72.5</v>
      </c>
      <c r="M107" s="30">
        <v>1</v>
      </c>
      <c r="N107" s="31">
        <v>72.5</v>
      </c>
      <c r="O107" s="30">
        <v>1</v>
      </c>
      <c r="P107" s="32">
        <v>75.599999999999994</v>
      </c>
      <c r="Q107" s="30">
        <v>1</v>
      </c>
      <c r="R107" s="32">
        <v>75.599999999999994</v>
      </c>
      <c r="S107" s="30">
        <v>1</v>
      </c>
      <c r="T107" s="32">
        <v>75.599999999999994</v>
      </c>
      <c r="U107" s="30">
        <v>1</v>
      </c>
      <c r="V107" s="32">
        <v>75.599999999999994</v>
      </c>
      <c r="W107" s="46"/>
    </row>
    <row r="108" spans="1:131" ht="15" customHeight="1" x14ac:dyDescent="0.15">
      <c r="A108" s="134"/>
      <c r="B108" s="135"/>
      <c r="C108" s="30" t="s">
        <v>539</v>
      </c>
      <c r="D108" s="26" t="s">
        <v>223</v>
      </c>
      <c r="E108" s="9" t="s">
        <v>286</v>
      </c>
      <c r="F108" s="9" t="s">
        <v>3</v>
      </c>
      <c r="G108" s="29">
        <v>1200</v>
      </c>
      <c r="H108" s="30">
        <v>1974</v>
      </c>
      <c r="I108" s="30">
        <v>1</v>
      </c>
      <c r="J108" s="31">
        <v>57.9</v>
      </c>
      <c r="K108" s="30">
        <v>1</v>
      </c>
      <c r="L108" s="31">
        <v>57.9</v>
      </c>
      <c r="M108" s="30">
        <v>1</v>
      </c>
      <c r="N108" s="31">
        <v>57.9</v>
      </c>
      <c r="O108" s="30">
        <v>1</v>
      </c>
      <c r="P108" s="32">
        <v>57.9</v>
      </c>
      <c r="Q108" s="30">
        <v>1</v>
      </c>
      <c r="R108" s="32">
        <v>57.9</v>
      </c>
      <c r="S108" s="30">
        <v>1</v>
      </c>
      <c r="T108" s="32">
        <v>57.9</v>
      </c>
      <c r="U108" s="30">
        <v>1</v>
      </c>
      <c r="V108" s="32">
        <v>57.9</v>
      </c>
      <c r="W108" s="46"/>
    </row>
    <row r="109" spans="1:131" ht="15" customHeight="1" x14ac:dyDescent="0.15">
      <c r="A109" s="134" t="s">
        <v>14</v>
      </c>
      <c r="B109" s="135" t="s">
        <v>15</v>
      </c>
      <c r="C109" s="35"/>
      <c r="D109" s="5"/>
      <c r="E109" s="11"/>
      <c r="F109" s="5"/>
      <c r="G109" s="6"/>
      <c r="H109" s="28"/>
      <c r="I109" s="28">
        <v>3</v>
      </c>
      <c r="J109" s="7">
        <v>278</v>
      </c>
      <c r="K109" s="28">
        <v>3</v>
      </c>
      <c r="L109" s="7">
        <v>278</v>
      </c>
      <c r="M109" s="28">
        <v>3</v>
      </c>
      <c r="N109" s="7">
        <v>278</v>
      </c>
      <c r="O109" s="28">
        <v>3</v>
      </c>
      <c r="P109" s="7">
        <v>279.2</v>
      </c>
      <c r="Q109" s="28">
        <v>3</v>
      </c>
      <c r="R109" s="7">
        <v>279.2</v>
      </c>
      <c r="S109" s="28">
        <f>SUM(S110:S112)</f>
        <v>3</v>
      </c>
      <c r="T109" s="86">
        <f>SUM(T110:T112)</f>
        <v>279.2</v>
      </c>
      <c r="U109" s="28">
        <v>3</v>
      </c>
      <c r="V109" s="86">
        <v>279.2</v>
      </c>
      <c r="W109" s="46"/>
    </row>
    <row r="110" spans="1:131" ht="15" customHeight="1" x14ac:dyDescent="0.15">
      <c r="A110" s="134"/>
      <c r="B110" s="135"/>
      <c r="C110" s="30" t="s">
        <v>541</v>
      </c>
      <c r="D110" s="26" t="s">
        <v>16</v>
      </c>
      <c r="E110" s="9" t="s">
        <v>17</v>
      </c>
      <c r="F110" s="9" t="s">
        <v>3</v>
      </c>
      <c r="G110" s="29">
        <v>1350</v>
      </c>
      <c r="H110" s="30">
        <v>1984</v>
      </c>
      <c r="I110" s="30">
        <v>1</v>
      </c>
      <c r="J110" s="31">
        <v>65</v>
      </c>
      <c r="K110" s="30">
        <v>1</v>
      </c>
      <c r="L110" s="31">
        <v>65</v>
      </c>
      <c r="M110" s="30">
        <v>1</v>
      </c>
      <c r="N110" s="31">
        <v>65</v>
      </c>
      <c r="O110" s="30">
        <v>1</v>
      </c>
      <c r="P110" s="32">
        <v>61.8</v>
      </c>
      <c r="Q110" s="30">
        <v>1</v>
      </c>
      <c r="R110" s="32">
        <v>61.8</v>
      </c>
      <c r="S110" s="30">
        <v>1</v>
      </c>
      <c r="T110" s="32">
        <v>61.8</v>
      </c>
      <c r="U110" s="30">
        <v>1</v>
      </c>
      <c r="V110" s="32">
        <v>61.8</v>
      </c>
      <c r="W110" s="46"/>
    </row>
    <row r="111" spans="1:131" ht="15" customHeight="1" x14ac:dyDescent="0.15">
      <c r="A111" s="134"/>
      <c r="B111" s="135"/>
      <c r="C111" s="30" t="s">
        <v>542</v>
      </c>
      <c r="D111" s="26" t="s">
        <v>16</v>
      </c>
      <c r="E111" s="9" t="s">
        <v>18</v>
      </c>
      <c r="F111" s="9" t="s">
        <v>3</v>
      </c>
      <c r="G111" s="29">
        <v>1510</v>
      </c>
      <c r="H111" s="30">
        <v>1984</v>
      </c>
      <c r="I111" s="30">
        <v>1</v>
      </c>
      <c r="J111" s="31">
        <v>102.5</v>
      </c>
      <c r="K111" s="30">
        <v>1</v>
      </c>
      <c r="L111" s="31">
        <v>102.5</v>
      </c>
      <c r="M111" s="30">
        <v>1</v>
      </c>
      <c r="N111" s="31">
        <v>102.5</v>
      </c>
      <c r="O111" s="30">
        <v>1</v>
      </c>
      <c r="P111" s="32">
        <v>104.8</v>
      </c>
      <c r="Q111" s="30">
        <v>1</v>
      </c>
      <c r="R111" s="32">
        <v>104.8</v>
      </c>
      <c r="S111" s="30">
        <v>1</v>
      </c>
      <c r="T111" s="32">
        <v>104.8</v>
      </c>
      <c r="U111" s="30">
        <v>1</v>
      </c>
      <c r="V111" s="32">
        <v>104.8</v>
      </c>
      <c r="W111" s="46"/>
    </row>
    <row r="112" spans="1:131" ht="15" customHeight="1" x14ac:dyDescent="0.15">
      <c r="A112" s="134"/>
      <c r="B112" s="135"/>
      <c r="C112" s="30" t="s">
        <v>543</v>
      </c>
      <c r="D112" s="26" t="s">
        <v>16</v>
      </c>
      <c r="E112" s="9" t="s">
        <v>19</v>
      </c>
      <c r="F112" s="49" t="s">
        <v>9</v>
      </c>
      <c r="G112" s="29">
        <v>1400</v>
      </c>
      <c r="H112" s="33">
        <v>1984</v>
      </c>
      <c r="I112" s="30">
        <v>1</v>
      </c>
      <c r="J112" s="31">
        <v>110.5</v>
      </c>
      <c r="K112" s="30">
        <v>1</v>
      </c>
      <c r="L112" s="31">
        <v>110.5</v>
      </c>
      <c r="M112" s="30">
        <v>1</v>
      </c>
      <c r="N112" s="31">
        <v>110.5</v>
      </c>
      <c r="O112" s="30">
        <v>1</v>
      </c>
      <c r="P112" s="32">
        <v>112.6</v>
      </c>
      <c r="Q112" s="30">
        <v>1</v>
      </c>
      <c r="R112" s="32">
        <v>112.6</v>
      </c>
      <c r="S112" s="30">
        <v>1</v>
      </c>
      <c r="T112" s="32">
        <v>112.6</v>
      </c>
      <c r="U112" s="30">
        <v>1</v>
      </c>
      <c r="V112" s="32">
        <v>112.6</v>
      </c>
      <c r="W112" s="46"/>
    </row>
    <row r="113" spans="1:78" ht="15" customHeight="1" x14ac:dyDescent="0.15">
      <c r="A113" s="134" t="s">
        <v>271</v>
      </c>
      <c r="B113" s="135" t="s">
        <v>272</v>
      </c>
      <c r="C113" s="35"/>
      <c r="D113" s="5"/>
      <c r="E113" s="11"/>
      <c r="F113" s="5"/>
      <c r="G113" s="6"/>
      <c r="H113" s="28"/>
      <c r="I113" s="28">
        <v>16</v>
      </c>
      <c r="J113" s="7">
        <v>2183</v>
      </c>
      <c r="K113" s="28">
        <v>16</v>
      </c>
      <c r="L113" s="7">
        <v>2183</v>
      </c>
      <c r="M113" s="28">
        <v>10</v>
      </c>
      <c r="N113" s="7">
        <v>1216</v>
      </c>
      <c r="O113" s="28">
        <v>10</v>
      </c>
      <c r="P113" s="7">
        <v>1194.8</v>
      </c>
      <c r="Q113" s="28">
        <v>10</v>
      </c>
      <c r="R113" s="7">
        <v>1194.8</v>
      </c>
      <c r="S113" s="28">
        <f>SUM(S114:S130)</f>
        <v>10</v>
      </c>
      <c r="T113" s="7">
        <f>SUM(T114:T130)</f>
        <v>1194.8</v>
      </c>
      <c r="U113" s="28">
        <v>10</v>
      </c>
      <c r="V113" s="7">
        <v>1194.8</v>
      </c>
      <c r="W113" s="46"/>
    </row>
    <row r="114" spans="1:78" ht="15" customHeight="1" x14ac:dyDescent="0.15">
      <c r="A114" s="134"/>
      <c r="B114" s="135"/>
      <c r="C114" s="30" t="s">
        <v>551</v>
      </c>
      <c r="D114" s="26" t="s">
        <v>272</v>
      </c>
      <c r="E114" s="9" t="s">
        <v>278</v>
      </c>
      <c r="F114" s="49" t="s">
        <v>6</v>
      </c>
      <c r="G114" s="29">
        <v>700</v>
      </c>
      <c r="H114" s="33">
        <v>1985</v>
      </c>
      <c r="I114" s="30">
        <v>1</v>
      </c>
      <c r="J114" s="31">
        <v>75.5</v>
      </c>
      <c r="K114" s="30">
        <v>1</v>
      </c>
      <c r="L114" s="31">
        <v>75.5</v>
      </c>
      <c r="M114" s="30">
        <v>1</v>
      </c>
      <c r="N114" s="31">
        <v>75.5</v>
      </c>
      <c r="O114" s="30">
        <v>1</v>
      </c>
      <c r="P114" s="32">
        <v>79.8</v>
      </c>
      <c r="Q114" s="30">
        <v>1</v>
      </c>
      <c r="R114" s="32">
        <v>79.8</v>
      </c>
      <c r="S114" s="30">
        <v>1</v>
      </c>
      <c r="T114" s="32">
        <v>79.8</v>
      </c>
      <c r="U114" s="30">
        <v>1</v>
      </c>
      <c r="V114" s="32">
        <v>79.8</v>
      </c>
      <c r="W114" s="46"/>
    </row>
    <row r="115" spans="1:78" ht="15" customHeight="1" x14ac:dyDescent="0.15">
      <c r="A115" s="134"/>
      <c r="B115" s="135"/>
      <c r="C115" s="30" t="s">
        <v>544</v>
      </c>
      <c r="D115" s="26" t="s">
        <v>272</v>
      </c>
      <c r="E115" s="9" t="s">
        <v>273</v>
      </c>
      <c r="F115" s="9" t="s">
        <v>3</v>
      </c>
      <c r="G115" s="29">
        <v>1400</v>
      </c>
      <c r="H115" s="30">
        <v>1972</v>
      </c>
      <c r="I115" s="30">
        <v>1</v>
      </c>
      <c r="J115" s="31">
        <v>193.5</v>
      </c>
      <c r="K115" s="30">
        <v>1</v>
      </c>
      <c r="L115" s="31">
        <v>193.5</v>
      </c>
      <c r="M115" s="30">
        <v>1</v>
      </c>
      <c r="N115" s="31">
        <v>193.5</v>
      </c>
      <c r="O115" s="30">
        <v>1</v>
      </c>
      <c r="P115" s="32">
        <v>209.4</v>
      </c>
      <c r="Q115" s="30">
        <v>1</v>
      </c>
      <c r="R115" s="32">
        <v>209.4</v>
      </c>
      <c r="S115" s="30">
        <v>1</v>
      </c>
      <c r="T115" s="32">
        <v>209.4</v>
      </c>
      <c r="U115" s="30">
        <v>1</v>
      </c>
      <c r="V115" s="32">
        <v>209.4</v>
      </c>
      <c r="W115" s="46"/>
    </row>
    <row r="116" spans="1:78" ht="15" customHeight="1" x14ac:dyDescent="0.15">
      <c r="A116" s="134"/>
      <c r="B116" s="135"/>
      <c r="C116" s="30" t="s">
        <v>545</v>
      </c>
      <c r="D116" s="26" t="s">
        <v>272</v>
      </c>
      <c r="E116" s="9" t="s">
        <v>274</v>
      </c>
      <c r="F116" s="9" t="s">
        <v>3</v>
      </c>
      <c r="G116" s="29">
        <v>1250</v>
      </c>
      <c r="H116" s="30">
        <v>1972</v>
      </c>
      <c r="I116" s="30">
        <v>1</v>
      </c>
      <c r="J116" s="31">
        <v>35</v>
      </c>
      <c r="K116" s="30">
        <v>1</v>
      </c>
      <c r="L116" s="31">
        <v>35</v>
      </c>
      <c r="M116" s="30">
        <v>1</v>
      </c>
      <c r="N116" s="31">
        <v>35</v>
      </c>
      <c r="O116" s="30">
        <v>1</v>
      </c>
      <c r="P116" s="32">
        <v>35.9</v>
      </c>
      <c r="Q116" s="30">
        <v>1</v>
      </c>
      <c r="R116" s="32">
        <v>35.9</v>
      </c>
      <c r="S116" s="30">
        <v>1</v>
      </c>
      <c r="T116" s="32">
        <v>35.9</v>
      </c>
      <c r="U116" s="30">
        <v>1</v>
      </c>
      <c r="V116" s="32">
        <v>35.9</v>
      </c>
      <c r="W116" s="46"/>
    </row>
    <row r="117" spans="1:78" ht="15" customHeight="1" x14ac:dyDescent="0.15">
      <c r="A117" s="134"/>
      <c r="B117" s="135"/>
      <c r="C117" s="30" t="s">
        <v>546</v>
      </c>
      <c r="D117" s="26" t="s">
        <v>272</v>
      </c>
      <c r="E117" s="9" t="s">
        <v>275</v>
      </c>
      <c r="F117" s="9" t="s">
        <v>3</v>
      </c>
      <c r="G117" s="29">
        <v>1500</v>
      </c>
      <c r="H117" s="30">
        <v>1972</v>
      </c>
      <c r="I117" s="30">
        <v>1</v>
      </c>
      <c r="J117" s="31">
        <v>124</v>
      </c>
      <c r="K117" s="30">
        <v>1</v>
      </c>
      <c r="L117" s="31">
        <v>124</v>
      </c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46" t="s">
        <v>918</v>
      </c>
    </row>
    <row r="118" spans="1:78" s="20" customFormat="1" ht="15" customHeight="1" x14ac:dyDescent="0.15">
      <c r="A118" s="134"/>
      <c r="B118" s="135"/>
      <c r="C118" s="30" t="s">
        <v>547</v>
      </c>
      <c r="D118" s="26" t="s">
        <v>272</v>
      </c>
      <c r="E118" s="9" t="s">
        <v>276</v>
      </c>
      <c r="F118" s="9" t="s">
        <v>3</v>
      </c>
      <c r="G118" s="29">
        <v>1400</v>
      </c>
      <c r="H118" s="30">
        <v>1973</v>
      </c>
      <c r="I118" s="30">
        <v>1</v>
      </c>
      <c r="J118" s="31">
        <v>155.5</v>
      </c>
      <c r="K118" s="30">
        <v>1</v>
      </c>
      <c r="L118" s="31">
        <v>155.5</v>
      </c>
      <c r="M118" s="30">
        <v>1</v>
      </c>
      <c r="N118" s="31">
        <v>155.5</v>
      </c>
      <c r="O118" s="30">
        <v>1</v>
      </c>
      <c r="P118" s="32">
        <v>164.8</v>
      </c>
      <c r="Q118" s="30">
        <v>1</v>
      </c>
      <c r="R118" s="32">
        <v>164.8</v>
      </c>
      <c r="S118" s="30">
        <v>1</v>
      </c>
      <c r="T118" s="32">
        <v>164.8</v>
      </c>
      <c r="U118" s="30">
        <v>1</v>
      </c>
      <c r="V118" s="32">
        <v>164.8</v>
      </c>
      <c r="W118" s="46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1:78" ht="15" customHeight="1" x14ac:dyDescent="0.15">
      <c r="A119" s="134"/>
      <c r="B119" s="135"/>
      <c r="C119" s="30" t="s">
        <v>548</v>
      </c>
      <c r="D119" s="26" t="s">
        <v>272</v>
      </c>
      <c r="E119" s="9" t="s">
        <v>275</v>
      </c>
      <c r="F119" s="9" t="s">
        <v>3</v>
      </c>
      <c r="G119" s="29">
        <v>1650</v>
      </c>
      <c r="H119" s="30">
        <v>1973</v>
      </c>
      <c r="I119" s="30">
        <v>1</v>
      </c>
      <c r="J119" s="31">
        <v>105</v>
      </c>
      <c r="K119" s="30">
        <v>1</v>
      </c>
      <c r="L119" s="31">
        <v>105</v>
      </c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46" t="s">
        <v>918</v>
      </c>
    </row>
    <row r="120" spans="1:78" ht="15" customHeight="1" x14ac:dyDescent="0.15">
      <c r="A120" s="134"/>
      <c r="B120" s="135"/>
      <c r="C120" s="30" t="s">
        <v>549</v>
      </c>
      <c r="D120" s="26" t="s">
        <v>272</v>
      </c>
      <c r="E120" s="9" t="s">
        <v>275</v>
      </c>
      <c r="F120" s="9" t="s">
        <v>3</v>
      </c>
      <c r="G120" s="29">
        <v>1500</v>
      </c>
      <c r="H120" s="30">
        <v>1973</v>
      </c>
      <c r="I120" s="30">
        <v>1</v>
      </c>
      <c r="J120" s="31">
        <v>94.5</v>
      </c>
      <c r="K120" s="30">
        <v>1</v>
      </c>
      <c r="L120" s="31">
        <v>94.5</v>
      </c>
      <c r="M120" s="30">
        <v>1</v>
      </c>
      <c r="N120" s="31">
        <v>94.5</v>
      </c>
      <c r="O120" s="30">
        <v>1</v>
      </c>
      <c r="P120" s="32">
        <v>93.3</v>
      </c>
      <c r="Q120" s="30">
        <v>1</v>
      </c>
      <c r="R120" s="32">
        <v>93.3</v>
      </c>
      <c r="S120" s="30">
        <v>1</v>
      </c>
      <c r="T120" s="32">
        <v>93.3</v>
      </c>
      <c r="U120" s="30">
        <v>1</v>
      </c>
      <c r="V120" s="32">
        <v>93.3</v>
      </c>
      <c r="W120" s="46"/>
    </row>
    <row r="121" spans="1:78" ht="15" customHeight="1" x14ac:dyDescent="0.15">
      <c r="A121" s="134"/>
      <c r="B121" s="135"/>
      <c r="C121" s="30" t="s">
        <v>559</v>
      </c>
      <c r="D121" s="48" t="s">
        <v>272</v>
      </c>
      <c r="E121" s="9" t="s">
        <v>283</v>
      </c>
      <c r="F121" s="9" t="s">
        <v>3</v>
      </c>
      <c r="G121" s="29">
        <v>1100</v>
      </c>
      <c r="H121" s="30">
        <v>2000</v>
      </c>
      <c r="I121" s="30">
        <v>1</v>
      </c>
      <c r="J121" s="31">
        <v>234</v>
      </c>
      <c r="K121" s="30">
        <v>1</v>
      </c>
      <c r="L121" s="31">
        <v>234</v>
      </c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46" t="s">
        <v>918</v>
      </c>
    </row>
    <row r="122" spans="1:78" ht="15" customHeight="1" x14ac:dyDescent="0.15">
      <c r="A122" s="134"/>
      <c r="B122" s="135"/>
      <c r="C122" s="30" t="s">
        <v>550</v>
      </c>
      <c r="D122" s="26" t="s">
        <v>272</v>
      </c>
      <c r="E122" s="9" t="s">
        <v>277</v>
      </c>
      <c r="F122" s="9" t="s">
        <v>53</v>
      </c>
      <c r="G122" s="29">
        <v>1200</v>
      </c>
      <c r="H122" s="33">
        <v>1984</v>
      </c>
      <c r="I122" s="30">
        <v>1</v>
      </c>
      <c r="J122" s="31">
        <v>61</v>
      </c>
      <c r="K122" s="30">
        <v>1</v>
      </c>
      <c r="L122" s="31">
        <v>61</v>
      </c>
      <c r="M122" s="30">
        <v>1</v>
      </c>
      <c r="N122" s="31">
        <v>61</v>
      </c>
      <c r="O122" s="30">
        <v>1</v>
      </c>
      <c r="P122" s="32">
        <v>13.4</v>
      </c>
      <c r="Q122" s="30">
        <v>1</v>
      </c>
      <c r="R122" s="32">
        <v>13.4</v>
      </c>
      <c r="S122" s="30">
        <v>1</v>
      </c>
      <c r="T122" s="32">
        <v>13.4</v>
      </c>
      <c r="U122" s="30">
        <v>1</v>
      </c>
      <c r="V122" s="32">
        <v>13.4</v>
      </c>
      <c r="W122" s="46"/>
    </row>
    <row r="123" spans="1:78" ht="15" customHeight="1" x14ac:dyDescent="0.15">
      <c r="A123" s="134"/>
      <c r="B123" s="135"/>
      <c r="C123" s="30" t="s">
        <v>552</v>
      </c>
      <c r="D123" s="26" t="s">
        <v>272</v>
      </c>
      <c r="E123" s="9" t="s">
        <v>275</v>
      </c>
      <c r="F123" s="9" t="s">
        <v>3</v>
      </c>
      <c r="G123" s="29">
        <v>1100</v>
      </c>
      <c r="H123" s="30">
        <v>1993</v>
      </c>
      <c r="I123" s="30">
        <v>1</v>
      </c>
      <c r="J123" s="31">
        <v>178</v>
      </c>
      <c r="K123" s="30">
        <v>1</v>
      </c>
      <c r="L123" s="31">
        <v>178</v>
      </c>
      <c r="M123" s="30">
        <v>1</v>
      </c>
      <c r="N123" s="31">
        <v>178</v>
      </c>
      <c r="O123" s="30">
        <v>1</v>
      </c>
      <c r="P123" s="32">
        <v>175.1</v>
      </c>
      <c r="Q123" s="30">
        <v>1</v>
      </c>
      <c r="R123" s="32">
        <v>175.1</v>
      </c>
      <c r="S123" s="30">
        <v>1</v>
      </c>
      <c r="T123" s="32">
        <v>175.1</v>
      </c>
      <c r="U123" s="30">
        <v>1</v>
      </c>
      <c r="V123" s="32">
        <v>175.1</v>
      </c>
      <c r="W123" s="46"/>
    </row>
    <row r="124" spans="1:78" ht="15" customHeight="1" x14ac:dyDescent="0.15">
      <c r="A124" s="134"/>
      <c r="B124" s="135"/>
      <c r="C124" s="30" t="s">
        <v>553</v>
      </c>
      <c r="D124" s="26" t="s">
        <v>272</v>
      </c>
      <c r="E124" s="9" t="s">
        <v>278</v>
      </c>
      <c r="F124" s="9" t="s">
        <v>3</v>
      </c>
      <c r="G124" s="29">
        <v>1050</v>
      </c>
      <c r="H124" s="30">
        <v>1993</v>
      </c>
      <c r="I124" s="30">
        <v>1</v>
      </c>
      <c r="J124" s="31">
        <v>304.5</v>
      </c>
      <c r="K124" s="30">
        <v>1</v>
      </c>
      <c r="L124" s="31">
        <v>304.5</v>
      </c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46" t="s">
        <v>918</v>
      </c>
    </row>
    <row r="125" spans="1:78" ht="15" customHeight="1" x14ac:dyDescent="0.15">
      <c r="A125" s="134"/>
      <c r="B125" s="135"/>
      <c r="C125" s="30" t="s">
        <v>554</v>
      </c>
      <c r="D125" s="26" t="s">
        <v>272</v>
      </c>
      <c r="E125" s="9" t="s">
        <v>279</v>
      </c>
      <c r="F125" s="9" t="s">
        <v>3</v>
      </c>
      <c r="G125" s="29">
        <v>1100</v>
      </c>
      <c r="H125" s="30">
        <v>1994</v>
      </c>
      <c r="I125" s="30">
        <v>1</v>
      </c>
      <c r="J125" s="31">
        <v>65.5</v>
      </c>
      <c r="K125" s="30">
        <v>1</v>
      </c>
      <c r="L125" s="31">
        <v>65.5</v>
      </c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46" t="s">
        <v>918</v>
      </c>
    </row>
    <row r="126" spans="1:78" ht="15" customHeight="1" x14ac:dyDescent="0.15">
      <c r="A126" s="134"/>
      <c r="B126" s="135"/>
      <c r="C126" s="30" t="s">
        <v>555</v>
      </c>
      <c r="D126" s="26" t="s">
        <v>272</v>
      </c>
      <c r="E126" s="9" t="s">
        <v>279</v>
      </c>
      <c r="F126" s="9" t="s">
        <v>3</v>
      </c>
      <c r="G126" s="29">
        <v>1200</v>
      </c>
      <c r="H126" s="30">
        <v>1994</v>
      </c>
      <c r="I126" s="30">
        <v>1</v>
      </c>
      <c r="J126" s="31">
        <v>134</v>
      </c>
      <c r="K126" s="30">
        <v>1</v>
      </c>
      <c r="L126" s="31">
        <v>134</v>
      </c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46" t="s">
        <v>918</v>
      </c>
    </row>
    <row r="127" spans="1:78" ht="15" customHeight="1" x14ac:dyDescent="0.15">
      <c r="A127" s="134"/>
      <c r="B127" s="135"/>
      <c r="C127" s="30" t="s">
        <v>556</v>
      </c>
      <c r="D127" s="50" t="s">
        <v>272</v>
      </c>
      <c r="E127" s="47" t="s">
        <v>280</v>
      </c>
      <c r="F127" s="9" t="s">
        <v>3</v>
      </c>
      <c r="G127" s="34">
        <v>1275</v>
      </c>
      <c r="H127" s="34">
        <v>1997</v>
      </c>
      <c r="I127" s="30">
        <v>1</v>
      </c>
      <c r="J127" s="31">
        <v>114.5</v>
      </c>
      <c r="K127" s="30">
        <v>1</v>
      </c>
      <c r="L127" s="31">
        <v>114.5</v>
      </c>
      <c r="M127" s="30">
        <v>1</v>
      </c>
      <c r="N127" s="31">
        <v>114.5</v>
      </c>
      <c r="O127" s="30">
        <v>1</v>
      </c>
      <c r="P127" s="32">
        <v>113</v>
      </c>
      <c r="Q127" s="30">
        <v>1</v>
      </c>
      <c r="R127" s="32">
        <v>113</v>
      </c>
      <c r="S127" s="30">
        <v>1</v>
      </c>
      <c r="T127" s="32">
        <v>113</v>
      </c>
      <c r="U127" s="30">
        <v>1</v>
      </c>
      <c r="V127" s="32">
        <v>113</v>
      </c>
      <c r="W127" s="46"/>
    </row>
    <row r="128" spans="1:78" ht="15" customHeight="1" x14ac:dyDescent="0.15">
      <c r="A128" s="134"/>
      <c r="B128" s="135"/>
      <c r="C128" s="30" t="s">
        <v>891</v>
      </c>
      <c r="D128" s="50" t="s">
        <v>272</v>
      </c>
      <c r="E128" s="47" t="s">
        <v>892</v>
      </c>
      <c r="F128" s="9" t="s">
        <v>889</v>
      </c>
      <c r="G128" s="34">
        <v>1360</v>
      </c>
      <c r="H128" s="34">
        <v>1997</v>
      </c>
      <c r="I128" s="36"/>
      <c r="J128" s="37"/>
      <c r="K128" s="39"/>
      <c r="L128" s="23"/>
      <c r="M128" s="39"/>
      <c r="N128" s="23"/>
      <c r="O128" s="39"/>
      <c r="P128" s="23"/>
      <c r="Q128" s="39"/>
      <c r="R128" s="23"/>
      <c r="S128" s="39"/>
      <c r="T128" s="88"/>
      <c r="U128" s="39"/>
      <c r="V128" s="88"/>
      <c r="W128" s="46" t="s">
        <v>913</v>
      </c>
    </row>
    <row r="129" spans="1:23" ht="15" customHeight="1" x14ac:dyDescent="0.15">
      <c r="A129" s="134"/>
      <c r="B129" s="135"/>
      <c r="C129" s="30" t="s">
        <v>557</v>
      </c>
      <c r="D129" s="50" t="s">
        <v>272</v>
      </c>
      <c r="E129" s="47" t="s">
        <v>281</v>
      </c>
      <c r="F129" s="9" t="s">
        <v>3</v>
      </c>
      <c r="G129" s="34">
        <v>1270</v>
      </c>
      <c r="H129" s="34">
        <v>1997</v>
      </c>
      <c r="I129" s="30">
        <v>1</v>
      </c>
      <c r="J129" s="31">
        <v>187.5</v>
      </c>
      <c r="K129" s="30">
        <v>1</v>
      </c>
      <c r="L129" s="31">
        <v>187.5</v>
      </c>
      <c r="M129" s="30">
        <v>1</v>
      </c>
      <c r="N129" s="31">
        <v>187.5</v>
      </c>
      <c r="O129" s="30">
        <v>1</v>
      </c>
      <c r="P129" s="32">
        <v>186.2</v>
      </c>
      <c r="Q129" s="30">
        <v>1</v>
      </c>
      <c r="R129" s="32">
        <v>186.2</v>
      </c>
      <c r="S129" s="30">
        <v>1</v>
      </c>
      <c r="T129" s="32">
        <v>186.2</v>
      </c>
      <c r="U129" s="30">
        <v>1</v>
      </c>
      <c r="V129" s="32">
        <v>186.2</v>
      </c>
      <c r="W129" s="46"/>
    </row>
    <row r="130" spans="1:23" ht="15" customHeight="1" x14ac:dyDescent="0.15">
      <c r="A130" s="134"/>
      <c r="B130" s="135"/>
      <c r="C130" s="30" t="s">
        <v>558</v>
      </c>
      <c r="D130" s="26" t="s">
        <v>272</v>
      </c>
      <c r="E130" s="9" t="s">
        <v>282</v>
      </c>
      <c r="F130" s="49" t="s">
        <v>26</v>
      </c>
      <c r="G130" s="29">
        <v>1470</v>
      </c>
      <c r="H130" s="33">
        <v>1997</v>
      </c>
      <c r="I130" s="30">
        <v>1</v>
      </c>
      <c r="J130" s="31">
        <v>121</v>
      </c>
      <c r="K130" s="30">
        <v>1</v>
      </c>
      <c r="L130" s="31">
        <v>121</v>
      </c>
      <c r="M130" s="30">
        <v>1</v>
      </c>
      <c r="N130" s="31">
        <v>121</v>
      </c>
      <c r="O130" s="30">
        <v>1</v>
      </c>
      <c r="P130" s="32">
        <v>123.9</v>
      </c>
      <c r="Q130" s="30">
        <v>1</v>
      </c>
      <c r="R130" s="32">
        <v>123.9</v>
      </c>
      <c r="S130" s="30">
        <v>1</v>
      </c>
      <c r="T130" s="32">
        <v>123.9</v>
      </c>
      <c r="U130" s="30">
        <v>1</v>
      </c>
      <c r="V130" s="32">
        <v>123.9</v>
      </c>
      <c r="W130" s="46"/>
    </row>
    <row r="131" spans="1:23" ht="15" customHeight="1" x14ac:dyDescent="0.15">
      <c r="A131" s="134" t="s">
        <v>375</v>
      </c>
      <c r="B131" s="135" t="s">
        <v>376</v>
      </c>
      <c r="C131" s="35"/>
      <c r="D131" s="5"/>
      <c r="E131" s="11"/>
      <c r="F131" s="5"/>
      <c r="G131" s="6"/>
      <c r="H131" s="28"/>
      <c r="I131" s="28">
        <v>3</v>
      </c>
      <c r="J131" s="7">
        <v>363</v>
      </c>
      <c r="K131" s="28">
        <v>3</v>
      </c>
      <c r="L131" s="7">
        <v>363</v>
      </c>
      <c r="M131" s="28">
        <v>3</v>
      </c>
      <c r="N131" s="7">
        <v>363</v>
      </c>
      <c r="O131" s="28">
        <v>3</v>
      </c>
      <c r="P131" s="7">
        <v>363</v>
      </c>
      <c r="Q131" s="28">
        <v>3</v>
      </c>
      <c r="R131" s="7">
        <v>363</v>
      </c>
      <c r="S131" s="28">
        <f>SUM(S132:S134)</f>
        <v>3</v>
      </c>
      <c r="T131" s="86">
        <f>SUM(T132:T134)</f>
        <v>363</v>
      </c>
      <c r="U131" s="28">
        <v>3</v>
      </c>
      <c r="V131" s="86">
        <v>363</v>
      </c>
      <c r="W131" s="46"/>
    </row>
    <row r="132" spans="1:23" ht="15" customHeight="1" x14ac:dyDescent="0.15">
      <c r="A132" s="134"/>
      <c r="B132" s="135"/>
      <c r="C132" s="30" t="s">
        <v>560</v>
      </c>
      <c r="D132" s="26" t="s">
        <v>156</v>
      </c>
      <c r="E132" s="9" t="s">
        <v>377</v>
      </c>
      <c r="F132" s="9" t="s">
        <v>3</v>
      </c>
      <c r="G132" s="29">
        <v>1500</v>
      </c>
      <c r="H132" s="30">
        <v>1972</v>
      </c>
      <c r="I132" s="30">
        <v>1</v>
      </c>
      <c r="J132" s="31">
        <v>102.5</v>
      </c>
      <c r="K132" s="30">
        <v>1</v>
      </c>
      <c r="L132" s="31">
        <v>105.3</v>
      </c>
      <c r="M132" s="30">
        <v>1</v>
      </c>
      <c r="N132" s="31">
        <v>105.3</v>
      </c>
      <c r="O132" s="30">
        <v>1</v>
      </c>
      <c r="P132" s="32">
        <v>105.3</v>
      </c>
      <c r="Q132" s="30">
        <v>1</v>
      </c>
      <c r="R132" s="32">
        <v>105.3</v>
      </c>
      <c r="S132" s="30">
        <v>1</v>
      </c>
      <c r="T132" s="32">
        <v>105.3</v>
      </c>
      <c r="U132" s="30">
        <v>1</v>
      </c>
      <c r="V132" s="32">
        <v>105.3</v>
      </c>
      <c r="W132" s="46"/>
    </row>
    <row r="133" spans="1:23" ht="15" customHeight="1" x14ac:dyDescent="0.15">
      <c r="A133" s="134"/>
      <c r="B133" s="135"/>
      <c r="C133" s="30" t="s">
        <v>562</v>
      </c>
      <c r="D133" s="26" t="s">
        <v>156</v>
      </c>
      <c r="E133" s="9" t="s">
        <v>377</v>
      </c>
      <c r="F133" s="9" t="s">
        <v>3</v>
      </c>
      <c r="G133" s="29">
        <v>1250</v>
      </c>
      <c r="H133" s="30">
        <v>1990</v>
      </c>
      <c r="I133" s="30">
        <v>1</v>
      </c>
      <c r="J133" s="31">
        <v>121</v>
      </c>
      <c r="K133" s="30">
        <v>1</v>
      </c>
      <c r="L133" s="31">
        <v>123</v>
      </c>
      <c r="M133" s="30">
        <v>1</v>
      </c>
      <c r="N133" s="31">
        <v>123</v>
      </c>
      <c r="O133" s="30">
        <v>1</v>
      </c>
      <c r="P133" s="32">
        <v>123</v>
      </c>
      <c r="Q133" s="30">
        <v>1</v>
      </c>
      <c r="R133" s="32">
        <v>123</v>
      </c>
      <c r="S133" s="30">
        <v>1</v>
      </c>
      <c r="T133" s="32">
        <v>123</v>
      </c>
      <c r="U133" s="30">
        <v>1</v>
      </c>
      <c r="V133" s="32">
        <v>123</v>
      </c>
      <c r="W133" s="46"/>
    </row>
    <row r="134" spans="1:23" ht="15" customHeight="1" x14ac:dyDescent="0.15">
      <c r="A134" s="134"/>
      <c r="B134" s="135"/>
      <c r="C134" s="30" t="s">
        <v>561</v>
      </c>
      <c r="D134" s="26" t="s">
        <v>156</v>
      </c>
      <c r="E134" s="9" t="s">
        <v>377</v>
      </c>
      <c r="F134" s="49" t="s">
        <v>26</v>
      </c>
      <c r="G134" s="29">
        <v>1675</v>
      </c>
      <c r="H134" s="33">
        <v>1972</v>
      </c>
      <c r="I134" s="30">
        <v>1</v>
      </c>
      <c r="J134" s="31">
        <v>139.5</v>
      </c>
      <c r="K134" s="30">
        <v>1</v>
      </c>
      <c r="L134" s="31">
        <v>134.69999999999999</v>
      </c>
      <c r="M134" s="30">
        <v>1</v>
      </c>
      <c r="N134" s="31">
        <v>134.69999999999999</v>
      </c>
      <c r="O134" s="30">
        <v>1</v>
      </c>
      <c r="P134" s="32">
        <v>134.69999999999999</v>
      </c>
      <c r="Q134" s="30">
        <v>1</v>
      </c>
      <c r="R134" s="32">
        <v>134.69999999999999</v>
      </c>
      <c r="S134" s="30">
        <v>1</v>
      </c>
      <c r="T134" s="32">
        <v>134.69999999999999</v>
      </c>
      <c r="U134" s="30">
        <v>1</v>
      </c>
      <c r="V134" s="32">
        <v>134.69999999999999</v>
      </c>
      <c r="W134" s="46"/>
    </row>
    <row r="135" spans="1:23" ht="15" customHeight="1" x14ac:dyDescent="0.15">
      <c r="A135" s="134" t="s">
        <v>123</v>
      </c>
      <c r="B135" s="135" t="s">
        <v>99</v>
      </c>
      <c r="C135" s="35"/>
      <c r="D135" s="5"/>
      <c r="E135" s="11"/>
      <c r="F135" s="5"/>
      <c r="G135" s="6"/>
      <c r="H135" s="28"/>
      <c r="I135" s="28">
        <v>14</v>
      </c>
      <c r="J135" s="7">
        <v>2037.1999999999998</v>
      </c>
      <c r="K135" s="28">
        <v>14</v>
      </c>
      <c r="L135" s="7">
        <v>2037.1999999999998</v>
      </c>
      <c r="M135" s="28">
        <v>14</v>
      </c>
      <c r="N135" s="7">
        <v>2036.6</v>
      </c>
      <c r="O135" s="28">
        <v>14</v>
      </c>
      <c r="P135" s="7">
        <v>2036.6</v>
      </c>
      <c r="Q135" s="28">
        <v>10</v>
      </c>
      <c r="R135" s="7">
        <v>1343.8000000000002</v>
      </c>
      <c r="S135" s="28">
        <f>SUM(S136:S152)</f>
        <v>10</v>
      </c>
      <c r="T135" s="7">
        <f>SUM(T136:T152)</f>
        <v>1344.4</v>
      </c>
      <c r="U135" s="28">
        <v>10</v>
      </c>
      <c r="V135" s="7">
        <v>1344.4</v>
      </c>
      <c r="W135" s="22"/>
    </row>
    <row r="136" spans="1:23" ht="15" customHeight="1" x14ac:dyDescent="0.15">
      <c r="A136" s="134"/>
      <c r="B136" s="135"/>
      <c r="C136" s="30" t="s">
        <v>563</v>
      </c>
      <c r="D136" s="48" t="s">
        <v>99</v>
      </c>
      <c r="E136" s="9" t="s">
        <v>126</v>
      </c>
      <c r="F136" s="49" t="s">
        <v>6</v>
      </c>
      <c r="G136" s="29">
        <v>250</v>
      </c>
      <c r="H136" s="33">
        <v>1972</v>
      </c>
      <c r="I136" s="30">
        <v>1</v>
      </c>
      <c r="J136" s="31">
        <v>111.5</v>
      </c>
      <c r="K136" s="30">
        <v>1</v>
      </c>
      <c r="L136" s="31">
        <v>111.5</v>
      </c>
      <c r="M136" s="30">
        <v>1</v>
      </c>
      <c r="N136" s="31">
        <v>111.5</v>
      </c>
      <c r="O136" s="30">
        <v>1</v>
      </c>
      <c r="P136" s="32">
        <v>111.5</v>
      </c>
      <c r="Q136" s="30">
        <v>1</v>
      </c>
      <c r="R136" s="32">
        <v>111.8</v>
      </c>
      <c r="S136" s="30">
        <v>1</v>
      </c>
      <c r="T136" s="32">
        <v>111.8</v>
      </c>
      <c r="U136" s="30">
        <v>1</v>
      </c>
      <c r="V136" s="32">
        <v>111.8</v>
      </c>
      <c r="W136" s="46"/>
    </row>
    <row r="137" spans="1:23" ht="15" customHeight="1" x14ac:dyDescent="0.15">
      <c r="A137" s="134"/>
      <c r="B137" s="135"/>
      <c r="C137" s="30" t="s">
        <v>818</v>
      </c>
      <c r="D137" s="48" t="s">
        <v>99</v>
      </c>
      <c r="E137" s="9" t="s">
        <v>126</v>
      </c>
      <c r="F137" s="49" t="s">
        <v>6</v>
      </c>
      <c r="G137" s="6">
        <v>470</v>
      </c>
      <c r="H137" s="33">
        <v>1973</v>
      </c>
      <c r="I137" s="39"/>
      <c r="J137" s="21"/>
      <c r="K137" s="39"/>
      <c r="L137" s="23"/>
      <c r="M137" s="39"/>
      <c r="N137" s="23"/>
      <c r="O137" s="39"/>
      <c r="P137" s="23"/>
      <c r="Q137" s="39"/>
      <c r="R137" s="23"/>
      <c r="S137" s="39"/>
      <c r="T137" s="88"/>
      <c r="U137" s="39"/>
      <c r="V137" s="88"/>
      <c r="W137" s="46" t="s">
        <v>898</v>
      </c>
    </row>
    <row r="138" spans="1:23" ht="15" customHeight="1" x14ac:dyDescent="0.15">
      <c r="A138" s="134"/>
      <c r="B138" s="135"/>
      <c r="C138" s="30" t="s">
        <v>819</v>
      </c>
      <c r="D138" s="48" t="s">
        <v>99</v>
      </c>
      <c r="E138" s="11" t="s">
        <v>817</v>
      </c>
      <c r="F138" s="49" t="s">
        <v>6</v>
      </c>
      <c r="G138" s="6">
        <v>650</v>
      </c>
      <c r="H138" s="33">
        <v>1972</v>
      </c>
      <c r="I138" s="39"/>
      <c r="J138" s="21"/>
      <c r="K138" s="36"/>
      <c r="L138" s="37"/>
      <c r="M138" s="36"/>
      <c r="N138" s="37"/>
      <c r="O138" s="36"/>
      <c r="P138" s="38"/>
      <c r="Q138" s="36"/>
      <c r="R138" s="38"/>
      <c r="S138" s="36"/>
      <c r="T138" s="38"/>
      <c r="U138" s="36"/>
      <c r="V138" s="38"/>
      <c r="W138" s="46" t="s">
        <v>898</v>
      </c>
    </row>
    <row r="139" spans="1:23" ht="15" customHeight="1" x14ac:dyDescent="0.15">
      <c r="A139" s="134"/>
      <c r="B139" s="135"/>
      <c r="C139" s="30" t="s">
        <v>564</v>
      </c>
      <c r="D139" s="26" t="s">
        <v>99</v>
      </c>
      <c r="E139" s="9" t="s">
        <v>940</v>
      </c>
      <c r="F139" s="9" t="s">
        <v>3</v>
      </c>
      <c r="G139" s="29">
        <v>950</v>
      </c>
      <c r="H139" s="33">
        <v>1972</v>
      </c>
      <c r="I139" s="30">
        <v>1</v>
      </c>
      <c r="J139" s="31">
        <v>85.5</v>
      </c>
      <c r="K139" s="30">
        <v>1</v>
      </c>
      <c r="L139" s="31">
        <v>85.5</v>
      </c>
      <c r="M139" s="30">
        <v>1</v>
      </c>
      <c r="N139" s="31">
        <v>85.5</v>
      </c>
      <c r="O139" s="30">
        <v>1</v>
      </c>
      <c r="P139" s="32">
        <v>85.5</v>
      </c>
      <c r="Q139" s="30">
        <v>1</v>
      </c>
      <c r="R139" s="32">
        <v>85.5</v>
      </c>
      <c r="S139" s="30">
        <v>1</v>
      </c>
      <c r="T139" s="32">
        <v>88.5</v>
      </c>
      <c r="U139" s="30">
        <v>1</v>
      </c>
      <c r="V139" s="32">
        <v>88.5</v>
      </c>
      <c r="W139" s="46"/>
    </row>
    <row r="140" spans="1:23" ht="15" customHeight="1" x14ac:dyDescent="0.15">
      <c r="A140" s="134"/>
      <c r="B140" s="135"/>
      <c r="C140" s="30" t="s">
        <v>568</v>
      </c>
      <c r="D140" s="26" t="s">
        <v>99</v>
      </c>
      <c r="E140" s="9" t="s">
        <v>128</v>
      </c>
      <c r="F140" s="9" t="s">
        <v>3</v>
      </c>
      <c r="G140" s="29">
        <v>1200</v>
      </c>
      <c r="H140" s="33">
        <v>1985</v>
      </c>
      <c r="I140" s="30">
        <v>1</v>
      </c>
      <c r="J140" s="31">
        <v>269.5</v>
      </c>
      <c r="K140" s="30">
        <v>1</v>
      </c>
      <c r="L140" s="31">
        <v>269.5</v>
      </c>
      <c r="M140" s="30">
        <v>1</v>
      </c>
      <c r="N140" s="31">
        <v>269.5</v>
      </c>
      <c r="O140" s="30">
        <v>1</v>
      </c>
      <c r="P140" s="32">
        <v>269.5</v>
      </c>
      <c r="Q140" s="30">
        <v>1</v>
      </c>
      <c r="R140" s="32">
        <v>269.5</v>
      </c>
      <c r="S140" s="30">
        <v>1</v>
      </c>
      <c r="T140" s="32">
        <v>269.5</v>
      </c>
      <c r="U140" s="30">
        <v>1</v>
      </c>
      <c r="V140" s="32">
        <v>269.5</v>
      </c>
      <c r="W140" s="46"/>
    </row>
    <row r="141" spans="1:23" ht="15" customHeight="1" x14ac:dyDescent="0.15">
      <c r="A141" s="134"/>
      <c r="B141" s="135"/>
      <c r="C141" s="30" t="s">
        <v>565</v>
      </c>
      <c r="D141" s="26" t="s">
        <v>99</v>
      </c>
      <c r="E141" s="9" t="s">
        <v>124</v>
      </c>
      <c r="F141" s="9" t="s">
        <v>3</v>
      </c>
      <c r="G141" s="29">
        <v>1000</v>
      </c>
      <c r="H141" s="33">
        <v>1972</v>
      </c>
      <c r="I141" s="30">
        <v>1</v>
      </c>
      <c r="J141" s="31">
        <v>121.8</v>
      </c>
      <c r="K141" s="30">
        <v>1</v>
      </c>
      <c r="L141" s="31">
        <v>121.8</v>
      </c>
      <c r="M141" s="30">
        <v>1</v>
      </c>
      <c r="N141" s="31">
        <v>121.8</v>
      </c>
      <c r="O141" s="30">
        <v>1</v>
      </c>
      <c r="P141" s="32">
        <v>121.8</v>
      </c>
      <c r="Q141" s="30">
        <v>1</v>
      </c>
      <c r="R141" s="32">
        <v>121.8</v>
      </c>
      <c r="S141" s="30">
        <v>1</v>
      </c>
      <c r="T141" s="32">
        <v>121.1</v>
      </c>
      <c r="U141" s="30">
        <v>1</v>
      </c>
      <c r="V141" s="32">
        <v>121.1</v>
      </c>
      <c r="W141" s="46"/>
    </row>
    <row r="142" spans="1:23" ht="15" customHeight="1" x14ac:dyDescent="0.15">
      <c r="A142" s="134"/>
      <c r="B142" s="135"/>
      <c r="C142" s="30" t="s">
        <v>566</v>
      </c>
      <c r="D142" s="26" t="s">
        <v>99</v>
      </c>
      <c r="E142" s="9" t="s">
        <v>125</v>
      </c>
      <c r="F142" s="9" t="s">
        <v>3</v>
      </c>
      <c r="G142" s="29">
        <v>1350</v>
      </c>
      <c r="H142" s="33">
        <v>1972</v>
      </c>
      <c r="I142" s="30">
        <v>1</v>
      </c>
      <c r="J142" s="31">
        <v>111.5</v>
      </c>
      <c r="K142" s="30">
        <v>1</v>
      </c>
      <c r="L142" s="31">
        <v>111.5</v>
      </c>
      <c r="M142" s="30">
        <v>1</v>
      </c>
      <c r="N142" s="31">
        <v>111.5</v>
      </c>
      <c r="O142" s="30">
        <v>1</v>
      </c>
      <c r="P142" s="32">
        <v>111.5</v>
      </c>
      <c r="Q142" s="30">
        <v>1</v>
      </c>
      <c r="R142" s="32">
        <v>111.5</v>
      </c>
      <c r="S142" s="30">
        <v>1</v>
      </c>
      <c r="T142" s="32">
        <v>110.2</v>
      </c>
      <c r="U142" s="30">
        <v>1</v>
      </c>
      <c r="V142" s="32">
        <v>110.2</v>
      </c>
      <c r="W142" s="46"/>
    </row>
    <row r="143" spans="1:23" ht="15" customHeight="1" x14ac:dyDescent="0.15">
      <c r="A143" s="134"/>
      <c r="B143" s="135"/>
      <c r="C143" s="30" t="s">
        <v>571</v>
      </c>
      <c r="D143" s="26" t="s">
        <v>99</v>
      </c>
      <c r="E143" s="9" t="s">
        <v>131</v>
      </c>
      <c r="F143" s="9" t="s">
        <v>3</v>
      </c>
      <c r="G143" s="29">
        <v>950</v>
      </c>
      <c r="H143" s="33">
        <v>1989</v>
      </c>
      <c r="I143" s="30">
        <v>1</v>
      </c>
      <c r="J143" s="31">
        <v>82.4</v>
      </c>
      <c r="K143" s="30">
        <v>1</v>
      </c>
      <c r="L143" s="31">
        <v>82.4</v>
      </c>
      <c r="M143" s="30">
        <v>1</v>
      </c>
      <c r="N143" s="31">
        <v>82.4</v>
      </c>
      <c r="O143" s="30">
        <v>1</v>
      </c>
      <c r="P143" s="32">
        <v>82.4</v>
      </c>
      <c r="Q143" s="38"/>
      <c r="R143" s="38"/>
      <c r="S143" s="38"/>
      <c r="T143" s="38"/>
      <c r="U143" s="38"/>
      <c r="V143" s="38"/>
      <c r="W143" s="46" t="s">
        <v>917</v>
      </c>
    </row>
    <row r="144" spans="1:23" ht="15" customHeight="1" x14ac:dyDescent="0.15">
      <c r="A144" s="134"/>
      <c r="B144" s="135"/>
      <c r="C144" s="30" t="s">
        <v>572</v>
      </c>
      <c r="D144" s="26" t="s">
        <v>99</v>
      </c>
      <c r="E144" s="9" t="s">
        <v>132</v>
      </c>
      <c r="F144" s="49" t="s">
        <v>54</v>
      </c>
      <c r="G144" s="29">
        <v>500</v>
      </c>
      <c r="H144" s="33">
        <v>1992</v>
      </c>
      <c r="I144" s="30">
        <v>1</v>
      </c>
      <c r="J144" s="31">
        <v>237.2</v>
      </c>
      <c r="K144" s="30">
        <v>1</v>
      </c>
      <c r="L144" s="31">
        <v>237.2</v>
      </c>
      <c r="M144" s="30">
        <v>1</v>
      </c>
      <c r="N144" s="31">
        <v>237.2</v>
      </c>
      <c r="O144" s="30">
        <v>1</v>
      </c>
      <c r="P144" s="32">
        <v>237.2</v>
      </c>
      <c r="Q144" s="30">
        <v>1</v>
      </c>
      <c r="R144" s="32">
        <v>237.2</v>
      </c>
      <c r="S144" s="30">
        <v>1</v>
      </c>
      <c r="T144" s="32">
        <v>237.2</v>
      </c>
      <c r="U144" s="30">
        <v>1</v>
      </c>
      <c r="V144" s="32">
        <v>237.2</v>
      </c>
      <c r="W144" s="46"/>
    </row>
    <row r="145" spans="1:87" ht="15" customHeight="1" x14ac:dyDescent="0.15">
      <c r="A145" s="134"/>
      <c r="B145" s="135"/>
      <c r="C145" s="30" t="s">
        <v>567</v>
      </c>
      <c r="D145" s="26" t="s">
        <v>99</v>
      </c>
      <c r="E145" s="9" t="s">
        <v>127</v>
      </c>
      <c r="F145" s="9" t="s">
        <v>69</v>
      </c>
      <c r="G145" s="29">
        <v>625</v>
      </c>
      <c r="H145" s="33">
        <v>1981</v>
      </c>
      <c r="I145" s="30">
        <v>1</v>
      </c>
      <c r="J145" s="31">
        <v>87.7</v>
      </c>
      <c r="K145" s="30">
        <v>1</v>
      </c>
      <c r="L145" s="31">
        <v>87.7</v>
      </c>
      <c r="M145" s="30">
        <v>1</v>
      </c>
      <c r="N145" s="31">
        <v>87.7</v>
      </c>
      <c r="O145" s="30">
        <v>1</v>
      </c>
      <c r="P145" s="32">
        <v>87.7</v>
      </c>
      <c r="Q145" s="30">
        <v>1</v>
      </c>
      <c r="R145" s="32">
        <v>87.7</v>
      </c>
      <c r="S145" s="30">
        <v>1</v>
      </c>
      <c r="T145" s="32">
        <v>87.3</v>
      </c>
      <c r="U145" s="30">
        <v>1</v>
      </c>
      <c r="V145" s="32">
        <v>87.3</v>
      </c>
      <c r="W145" s="46"/>
    </row>
    <row r="146" spans="1:87" ht="15" customHeight="1" x14ac:dyDescent="0.15">
      <c r="A146" s="134"/>
      <c r="B146" s="135"/>
      <c r="C146" s="30" t="s">
        <v>569</v>
      </c>
      <c r="D146" s="26" t="s">
        <v>99</v>
      </c>
      <c r="E146" s="9" t="s">
        <v>128</v>
      </c>
      <c r="F146" s="9" t="s">
        <v>69</v>
      </c>
      <c r="G146" s="29">
        <v>1200</v>
      </c>
      <c r="H146" s="33">
        <v>1985</v>
      </c>
      <c r="I146" s="30">
        <v>1</v>
      </c>
      <c r="J146" s="31">
        <v>129.5</v>
      </c>
      <c r="K146" s="30">
        <v>1</v>
      </c>
      <c r="L146" s="31">
        <v>129.5</v>
      </c>
      <c r="M146" s="30">
        <v>1</v>
      </c>
      <c r="N146" s="31">
        <v>129.5</v>
      </c>
      <c r="O146" s="30">
        <v>1</v>
      </c>
      <c r="P146" s="32">
        <v>129.5</v>
      </c>
      <c r="Q146" s="38"/>
      <c r="R146" s="38"/>
      <c r="S146" s="38"/>
      <c r="T146" s="38"/>
      <c r="U146" s="38"/>
      <c r="V146" s="38"/>
      <c r="W146" s="46" t="s">
        <v>917</v>
      </c>
    </row>
    <row r="147" spans="1:87" s="20" customFormat="1" ht="15" customHeight="1" x14ac:dyDescent="0.15">
      <c r="A147" s="134"/>
      <c r="B147" s="135"/>
      <c r="C147" s="30" t="s">
        <v>873</v>
      </c>
      <c r="D147" s="48" t="s">
        <v>99</v>
      </c>
      <c r="E147" s="11" t="s">
        <v>964</v>
      </c>
      <c r="F147" s="49" t="s">
        <v>53</v>
      </c>
      <c r="G147" s="6">
        <v>450</v>
      </c>
      <c r="H147" s="33">
        <v>1985</v>
      </c>
      <c r="I147" s="39"/>
      <c r="J147" s="21"/>
      <c r="K147" s="36"/>
      <c r="L147" s="37"/>
      <c r="M147" s="36"/>
      <c r="N147" s="37"/>
      <c r="O147" s="36"/>
      <c r="P147" s="38"/>
      <c r="Q147" s="36"/>
      <c r="R147" s="38"/>
      <c r="S147" s="36"/>
      <c r="T147" s="38"/>
      <c r="U147" s="36"/>
      <c r="V147" s="38"/>
      <c r="W147" s="46" t="s">
        <v>909</v>
      </c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</row>
    <row r="148" spans="1:87" ht="15" customHeight="1" x14ac:dyDescent="0.15">
      <c r="A148" s="134"/>
      <c r="B148" s="135"/>
      <c r="C148" s="30" t="s">
        <v>570</v>
      </c>
      <c r="D148" s="26" t="s">
        <v>99</v>
      </c>
      <c r="E148" s="47" t="s">
        <v>130</v>
      </c>
      <c r="F148" s="9" t="s">
        <v>129</v>
      </c>
      <c r="G148" s="34">
        <v>350</v>
      </c>
      <c r="H148" s="34">
        <v>1985</v>
      </c>
      <c r="I148" s="30">
        <v>1</v>
      </c>
      <c r="J148" s="31">
        <v>40.799999999999997</v>
      </c>
      <c r="K148" s="30">
        <v>1</v>
      </c>
      <c r="L148" s="31">
        <v>40.799999999999997</v>
      </c>
      <c r="M148" s="30">
        <v>1</v>
      </c>
      <c r="N148" s="31">
        <v>40.799999999999997</v>
      </c>
      <c r="O148" s="30">
        <v>1</v>
      </c>
      <c r="P148" s="32">
        <v>40.799999999999997</v>
      </c>
      <c r="Q148" s="30">
        <v>1</v>
      </c>
      <c r="R148" s="32">
        <v>68.2</v>
      </c>
      <c r="S148" s="30">
        <v>1</v>
      </c>
      <c r="T148" s="32">
        <v>68.2</v>
      </c>
      <c r="U148" s="30">
        <v>1</v>
      </c>
      <c r="V148" s="32">
        <v>68.2</v>
      </c>
      <c r="W148" s="46"/>
    </row>
    <row r="149" spans="1:87" ht="15" customHeight="1" x14ac:dyDescent="0.15">
      <c r="A149" s="134"/>
      <c r="B149" s="135"/>
      <c r="C149" s="30" t="s">
        <v>574</v>
      </c>
      <c r="D149" s="26" t="s">
        <v>99</v>
      </c>
      <c r="E149" s="9" t="s">
        <v>964</v>
      </c>
      <c r="F149" s="9" t="s">
        <v>108</v>
      </c>
      <c r="G149" s="29">
        <v>150</v>
      </c>
      <c r="H149" s="33">
        <v>1996</v>
      </c>
      <c r="I149" s="30">
        <v>1</v>
      </c>
      <c r="J149" s="31">
        <v>106.2</v>
      </c>
      <c r="K149" s="30">
        <v>1</v>
      </c>
      <c r="L149" s="31">
        <v>106.2</v>
      </c>
      <c r="M149" s="30">
        <v>1</v>
      </c>
      <c r="N149" s="31">
        <v>106.2</v>
      </c>
      <c r="O149" s="30">
        <v>1</v>
      </c>
      <c r="P149" s="32">
        <v>106.2</v>
      </c>
      <c r="Q149" s="30">
        <v>1</v>
      </c>
      <c r="R149" s="32">
        <v>106.2</v>
      </c>
      <c r="S149" s="30">
        <v>1</v>
      </c>
      <c r="T149" s="32">
        <v>106.2</v>
      </c>
      <c r="U149" s="30">
        <v>1</v>
      </c>
      <c r="V149" s="32">
        <v>106.2</v>
      </c>
      <c r="W149" s="46"/>
    </row>
    <row r="150" spans="1:87" ht="15" customHeight="1" x14ac:dyDescent="0.15">
      <c r="A150" s="134"/>
      <c r="B150" s="135"/>
      <c r="C150" s="30" t="s">
        <v>573</v>
      </c>
      <c r="D150" s="26" t="s">
        <v>99</v>
      </c>
      <c r="E150" s="9" t="s">
        <v>124</v>
      </c>
      <c r="F150" s="49" t="s">
        <v>6</v>
      </c>
      <c r="G150" s="29">
        <v>400</v>
      </c>
      <c r="H150" s="33">
        <v>1995</v>
      </c>
      <c r="I150" s="30">
        <v>1</v>
      </c>
      <c r="J150" s="31">
        <v>298.60000000000002</v>
      </c>
      <c r="K150" s="30">
        <v>1</v>
      </c>
      <c r="L150" s="31">
        <v>298.60000000000002</v>
      </c>
      <c r="M150" s="30">
        <v>1</v>
      </c>
      <c r="N150" s="31">
        <v>298.60000000000002</v>
      </c>
      <c r="O150" s="30">
        <v>1</v>
      </c>
      <c r="P150" s="32">
        <v>298.60000000000002</v>
      </c>
      <c r="Q150" s="36"/>
      <c r="R150" s="36"/>
      <c r="S150" s="36"/>
      <c r="T150" s="38"/>
      <c r="U150" s="36"/>
      <c r="V150" s="38"/>
      <c r="W150" s="46" t="s">
        <v>917</v>
      </c>
    </row>
    <row r="151" spans="1:87" ht="15" customHeight="1" x14ac:dyDescent="0.15">
      <c r="A151" s="134"/>
      <c r="B151" s="135"/>
      <c r="C151" s="30" t="s">
        <v>575</v>
      </c>
      <c r="D151" s="26" t="s">
        <v>99</v>
      </c>
      <c r="E151" s="9" t="s">
        <v>133</v>
      </c>
      <c r="F151" s="9" t="s">
        <v>100</v>
      </c>
      <c r="G151" s="29">
        <v>1750</v>
      </c>
      <c r="H151" s="33">
        <v>2000</v>
      </c>
      <c r="I151" s="30">
        <v>1</v>
      </c>
      <c r="J151" s="31">
        <v>145</v>
      </c>
      <c r="K151" s="30">
        <v>1</v>
      </c>
      <c r="L151" s="31">
        <v>145</v>
      </c>
      <c r="M151" s="30">
        <v>1</v>
      </c>
      <c r="N151" s="31">
        <v>144.4</v>
      </c>
      <c r="O151" s="30">
        <v>1</v>
      </c>
      <c r="P151" s="32">
        <v>144.4</v>
      </c>
      <c r="Q151" s="30">
        <v>1</v>
      </c>
      <c r="R151" s="32">
        <v>144.4</v>
      </c>
      <c r="S151" s="30">
        <v>1</v>
      </c>
      <c r="T151" s="32">
        <v>144.4</v>
      </c>
      <c r="U151" s="30">
        <v>1</v>
      </c>
      <c r="V151" s="32">
        <v>144.4</v>
      </c>
      <c r="W151" s="46"/>
    </row>
    <row r="152" spans="1:87" ht="15" customHeight="1" x14ac:dyDescent="0.15">
      <c r="A152" s="134"/>
      <c r="B152" s="135"/>
      <c r="C152" s="30" t="s">
        <v>576</v>
      </c>
      <c r="D152" s="26" t="s">
        <v>99</v>
      </c>
      <c r="E152" s="9" t="s">
        <v>134</v>
      </c>
      <c r="F152" s="9" t="s">
        <v>100</v>
      </c>
      <c r="G152" s="29">
        <v>1700</v>
      </c>
      <c r="H152" s="33">
        <v>2003</v>
      </c>
      <c r="I152" s="30">
        <v>1</v>
      </c>
      <c r="J152" s="31">
        <v>210</v>
      </c>
      <c r="K152" s="30">
        <v>1</v>
      </c>
      <c r="L152" s="31">
        <v>210</v>
      </c>
      <c r="M152" s="30">
        <v>1</v>
      </c>
      <c r="N152" s="31">
        <v>210</v>
      </c>
      <c r="O152" s="30">
        <v>1</v>
      </c>
      <c r="P152" s="32">
        <v>210</v>
      </c>
      <c r="Q152" s="38"/>
      <c r="R152" s="38"/>
      <c r="S152" s="38"/>
      <c r="T152" s="38"/>
      <c r="U152" s="38"/>
      <c r="V152" s="38"/>
      <c r="W152" s="46" t="s">
        <v>917</v>
      </c>
    </row>
    <row r="153" spans="1:87" ht="15" customHeight="1" x14ac:dyDescent="0.15">
      <c r="A153" s="134" t="s">
        <v>186</v>
      </c>
      <c r="B153" s="135" t="s">
        <v>16</v>
      </c>
      <c r="C153" s="35"/>
      <c r="D153" s="5"/>
      <c r="E153" s="11"/>
      <c r="F153" s="5"/>
      <c r="G153" s="6"/>
      <c r="H153" s="28"/>
      <c r="I153" s="28">
        <v>4</v>
      </c>
      <c r="J153" s="7">
        <v>277.5</v>
      </c>
      <c r="K153" s="28">
        <v>4</v>
      </c>
      <c r="L153" s="7">
        <v>277.5</v>
      </c>
      <c r="M153" s="28">
        <v>3</v>
      </c>
      <c r="N153" s="7">
        <v>232.5</v>
      </c>
      <c r="O153" s="28">
        <v>3</v>
      </c>
      <c r="P153" s="7">
        <v>232.9</v>
      </c>
      <c r="Q153" s="28">
        <v>3</v>
      </c>
      <c r="R153" s="7">
        <v>232.9</v>
      </c>
      <c r="S153" s="28">
        <f>SUM(S154:S158)</f>
        <v>3</v>
      </c>
      <c r="T153" s="86">
        <f>SUM(T154:T158)</f>
        <v>232.9</v>
      </c>
      <c r="U153" s="28">
        <v>3</v>
      </c>
      <c r="V153" s="86">
        <v>232.9</v>
      </c>
      <c r="W153" s="46"/>
    </row>
    <row r="154" spans="1:87" ht="15" customHeight="1" x14ac:dyDescent="0.15">
      <c r="A154" s="134"/>
      <c r="B154" s="135"/>
      <c r="C154" s="30" t="s">
        <v>577</v>
      </c>
      <c r="D154" s="26" t="s">
        <v>16</v>
      </c>
      <c r="E154" s="9" t="s">
        <v>187</v>
      </c>
      <c r="F154" s="49" t="s">
        <v>26</v>
      </c>
      <c r="G154" s="29">
        <v>1550</v>
      </c>
      <c r="H154" s="33">
        <v>1972</v>
      </c>
      <c r="I154" s="30">
        <v>1</v>
      </c>
      <c r="J154" s="31">
        <v>85.5</v>
      </c>
      <c r="K154" s="30">
        <v>1</v>
      </c>
      <c r="L154" s="31">
        <v>85.5</v>
      </c>
      <c r="M154" s="30">
        <v>1</v>
      </c>
      <c r="N154" s="31">
        <v>85.5</v>
      </c>
      <c r="O154" s="30">
        <v>1</v>
      </c>
      <c r="P154" s="32">
        <v>85.5</v>
      </c>
      <c r="Q154" s="30">
        <v>1</v>
      </c>
      <c r="R154" s="32">
        <v>85.5</v>
      </c>
      <c r="S154" s="30">
        <v>1</v>
      </c>
      <c r="T154" s="32">
        <v>85.5</v>
      </c>
      <c r="U154" s="30">
        <v>1</v>
      </c>
      <c r="V154" s="32">
        <v>85.5</v>
      </c>
      <c r="W154" s="22"/>
    </row>
    <row r="155" spans="1:87" ht="15" customHeight="1" x14ac:dyDescent="0.15">
      <c r="A155" s="134"/>
      <c r="B155" s="135"/>
      <c r="C155" s="30" t="s">
        <v>578</v>
      </c>
      <c r="D155" s="26" t="s">
        <v>16</v>
      </c>
      <c r="E155" s="9" t="s">
        <v>187</v>
      </c>
      <c r="F155" s="49" t="s">
        <v>26</v>
      </c>
      <c r="G155" s="29">
        <v>1450</v>
      </c>
      <c r="H155" s="33">
        <v>1972</v>
      </c>
      <c r="I155" s="30">
        <v>1</v>
      </c>
      <c r="J155" s="31">
        <v>65</v>
      </c>
      <c r="K155" s="30">
        <v>1</v>
      </c>
      <c r="L155" s="31">
        <v>65</v>
      </c>
      <c r="M155" s="30">
        <v>1</v>
      </c>
      <c r="N155" s="31">
        <v>65</v>
      </c>
      <c r="O155" s="30">
        <v>1</v>
      </c>
      <c r="P155" s="32">
        <v>68.8</v>
      </c>
      <c r="Q155" s="30">
        <v>1</v>
      </c>
      <c r="R155" s="32">
        <v>68.8</v>
      </c>
      <c r="S155" s="30">
        <v>1</v>
      </c>
      <c r="T155" s="32">
        <v>68.8</v>
      </c>
      <c r="U155" s="30">
        <v>1</v>
      </c>
      <c r="V155" s="32">
        <v>68.8</v>
      </c>
      <c r="W155" s="46"/>
    </row>
    <row r="156" spans="1:87" ht="15" customHeight="1" x14ac:dyDescent="0.15">
      <c r="A156" s="134"/>
      <c r="B156" s="135"/>
      <c r="C156" s="30" t="s">
        <v>847</v>
      </c>
      <c r="D156" s="26" t="s">
        <v>16</v>
      </c>
      <c r="E156" s="9" t="s">
        <v>846</v>
      </c>
      <c r="F156" s="49" t="s">
        <v>26</v>
      </c>
      <c r="G156" s="29">
        <v>1550</v>
      </c>
      <c r="H156" s="33">
        <v>1972</v>
      </c>
      <c r="I156" s="36"/>
      <c r="J156" s="37"/>
      <c r="K156" s="36"/>
      <c r="L156" s="37"/>
      <c r="M156" s="36"/>
      <c r="N156" s="37"/>
      <c r="O156" s="36"/>
      <c r="P156" s="38"/>
      <c r="Q156" s="36"/>
      <c r="R156" s="38"/>
      <c r="S156" s="36"/>
      <c r="T156" s="38"/>
      <c r="U156" s="36"/>
      <c r="V156" s="38"/>
      <c r="W156" s="46" t="s">
        <v>903</v>
      </c>
    </row>
    <row r="157" spans="1:87" ht="15" customHeight="1" x14ac:dyDescent="0.15">
      <c r="A157" s="134"/>
      <c r="B157" s="135"/>
      <c r="C157" s="30" t="s">
        <v>579</v>
      </c>
      <c r="D157" s="26" t="s">
        <v>16</v>
      </c>
      <c r="E157" s="9" t="s">
        <v>188</v>
      </c>
      <c r="F157" s="49" t="s">
        <v>26</v>
      </c>
      <c r="G157" s="29">
        <v>1430</v>
      </c>
      <c r="H157" s="33">
        <v>1993</v>
      </c>
      <c r="I157" s="30">
        <v>1</v>
      </c>
      <c r="J157" s="31">
        <v>82</v>
      </c>
      <c r="K157" s="30">
        <v>1</v>
      </c>
      <c r="L157" s="31">
        <v>82</v>
      </c>
      <c r="M157" s="30">
        <v>1</v>
      </c>
      <c r="N157" s="31">
        <v>82</v>
      </c>
      <c r="O157" s="30">
        <v>1</v>
      </c>
      <c r="P157" s="32">
        <v>78.599999999999994</v>
      </c>
      <c r="Q157" s="30">
        <v>1</v>
      </c>
      <c r="R157" s="32">
        <v>78.599999999999994</v>
      </c>
      <c r="S157" s="30">
        <v>1</v>
      </c>
      <c r="T157" s="32">
        <v>78.599999999999994</v>
      </c>
      <c r="U157" s="30">
        <v>1</v>
      </c>
      <c r="V157" s="32">
        <v>78.599999999999994</v>
      </c>
      <c r="W157" s="46"/>
    </row>
    <row r="158" spans="1:87" ht="15" customHeight="1" x14ac:dyDescent="0.15">
      <c r="A158" s="134"/>
      <c r="B158" s="135"/>
      <c r="C158" s="30" t="s">
        <v>580</v>
      </c>
      <c r="D158" s="26" t="s">
        <v>16</v>
      </c>
      <c r="E158" s="9" t="s">
        <v>188</v>
      </c>
      <c r="F158" s="49" t="s">
        <v>26</v>
      </c>
      <c r="G158" s="29">
        <v>1520</v>
      </c>
      <c r="H158" s="33">
        <v>1996</v>
      </c>
      <c r="I158" s="30">
        <v>1</v>
      </c>
      <c r="J158" s="31">
        <v>45</v>
      </c>
      <c r="K158" s="30">
        <v>1</v>
      </c>
      <c r="L158" s="31">
        <v>45</v>
      </c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46" t="s">
        <v>918</v>
      </c>
    </row>
    <row r="159" spans="1:87" ht="15" customHeight="1" x14ac:dyDescent="0.15">
      <c r="A159" s="134" t="s">
        <v>97</v>
      </c>
      <c r="B159" s="135" t="s">
        <v>98</v>
      </c>
      <c r="C159" s="35"/>
      <c r="D159" s="5"/>
      <c r="E159" s="11"/>
      <c r="F159" s="5"/>
      <c r="G159" s="6"/>
      <c r="H159" s="28"/>
      <c r="I159" s="28">
        <v>1</v>
      </c>
      <c r="J159" s="7">
        <v>116.5</v>
      </c>
      <c r="K159" s="28">
        <v>1</v>
      </c>
      <c r="L159" s="7">
        <v>116.5</v>
      </c>
      <c r="M159" s="28">
        <v>1</v>
      </c>
      <c r="N159" s="7">
        <v>116.5</v>
      </c>
      <c r="O159" s="28">
        <v>1</v>
      </c>
      <c r="P159" s="7">
        <v>116.5</v>
      </c>
      <c r="Q159" s="28">
        <v>1</v>
      </c>
      <c r="R159" s="7">
        <v>113.5</v>
      </c>
      <c r="S159" s="28">
        <f>SUM(S160)</f>
        <v>1</v>
      </c>
      <c r="T159" s="86">
        <f>SUM(T160)</f>
        <v>113.5</v>
      </c>
      <c r="U159" s="28">
        <v>1</v>
      </c>
      <c r="V159" s="86">
        <v>113.5</v>
      </c>
      <c r="W159" s="46"/>
    </row>
    <row r="160" spans="1:87" ht="15" customHeight="1" x14ac:dyDescent="0.15">
      <c r="A160" s="134"/>
      <c r="B160" s="135"/>
      <c r="C160" s="30" t="s">
        <v>582</v>
      </c>
      <c r="D160" s="26" t="s">
        <v>99</v>
      </c>
      <c r="E160" s="9" t="s">
        <v>101</v>
      </c>
      <c r="F160" s="9" t="s">
        <v>100</v>
      </c>
      <c r="G160" s="29">
        <v>1650</v>
      </c>
      <c r="H160" s="33">
        <v>1972</v>
      </c>
      <c r="I160" s="30">
        <v>1</v>
      </c>
      <c r="J160" s="31">
        <v>116.5</v>
      </c>
      <c r="K160" s="30">
        <v>1</v>
      </c>
      <c r="L160" s="31">
        <v>116.5</v>
      </c>
      <c r="M160" s="30">
        <v>1</v>
      </c>
      <c r="N160" s="31">
        <v>116.5</v>
      </c>
      <c r="O160" s="30">
        <v>1</v>
      </c>
      <c r="P160" s="32">
        <v>116.5</v>
      </c>
      <c r="Q160" s="30">
        <v>1</v>
      </c>
      <c r="R160" s="32">
        <v>113.5</v>
      </c>
      <c r="S160" s="30">
        <v>1</v>
      </c>
      <c r="T160" s="32">
        <v>113.5</v>
      </c>
      <c r="U160" s="30">
        <v>1</v>
      </c>
      <c r="V160" s="32">
        <v>113.5</v>
      </c>
      <c r="W160" s="46"/>
    </row>
    <row r="161" spans="1:23" ht="15" customHeight="1" x14ac:dyDescent="0.15">
      <c r="A161" s="134" t="s">
        <v>261</v>
      </c>
      <c r="B161" s="135" t="s">
        <v>262</v>
      </c>
      <c r="C161" s="35"/>
      <c r="D161" s="5"/>
      <c r="E161" s="11"/>
      <c r="F161" s="5"/>
      <c r="G161" s="6"/>
      <c r="H161" s="28"/>
      <c r="I161" s="28">
        <v>4</v>
      </c>
      <c r="J161" s="7">
        <v>123.49</v>
      </c>
      <c r="K161" s="28">
        <v>4</v>
      </c>
      <c r="L161" s="7">
        <v>123.49</v>
      </c>
      <c r="M161" s="28">
        <v>4</v>
      </c>
      <c r="N161" s="7">
        <v>123.49</v>
      </c>
      <c r="O161" s="28">
        <v>4</v>
      </c>
      <c r="P161" s="7">
        <v>120.2</v>
      </c>
      <c r="Q161" s="28">
        <v>4</v>
      </c>
      <c r="R161" s="7">
        <v>120.2</v>
      </c>
      <c r="S161" s="28">
        <f>SUM(S162:S166)</f>
        <v>4</v>
      </c>
      <c r="T161" s="86">
        <f>SUM(T162:T166)</f>
        <v>120.2</v>
      </c>
      <c r="U161" s="28">
        <v>4</v>
      </c>
      <c r="V161" s="86">
        <v>120.2</v>
      </c>
      <c r="W161" s="46"/>
    </row>
    <row r="162" spans="1:23" ht="15" customHeight="1" x14ac:dyDescent="0.15">
      <c r="A162" s="134"/>
      <c r="B162" s="135"/>
      <c r="C162" s="30" t="s">
        <v>581</v>
      </c>
      <c r="D162" s="26" t="s">
        <v>263</v>
      </c>
      <c r="E162" s="9" t="s">
        <v>895</v>
      </c>
      <c r="F162" s="9" t="s">
        <v>173</v>
      </c>
      <c r="G162" s="29">
        <v>170</v>
      </c>
      <c r="H162" s="33">
        <v>1985</v>
      </c>
      <c r="I162" s="30">
        <v>1</v>
      </c>
      <c r="J162" s="31">
        <v>48.14</v>
      </c>
      <c r="K162" s="30">
        <v>1</v>
      </c>
      <c r="L162" s="31">
        <v>48.14</v>
      </c>
      <c r="M162" s="30">
        <v>1</v>
      </c>
      <c r="N162" s="31">
        <v>48.14</v>
      </c>
      <c r="O162" s="30">
        <v>1</v>
      </c>
      <c r="P162" s="32">
        <v>47.7</v>
      </c>
      <c r="Q162" s="30">
        <v>1</v>
      </c>
      <c r="R162" s="32">
        <v>47.7</v>
      </c>
      <c r="S162" s="30">
        <v>1</v>
      </c>
      <c r="T162" s="32">
        <v>47.7</v>
      </c>
      <c r="U162" s="30">
        <v>1</v>
      </c>
      <c r="V162" s="32">
        <v>47.7</v>
      </c>
      <c r="W162" s="46"/>
    </row>
    <row r="163" spans="1:23" ht="15" customHeight="1" x14ac:dyDescent="0.15">
      <c r="A163" s="134"/>
      <c r="B163" s="135"/>
      <c r="C163" s="30" t="s">
        <v>583</v>
      </c>
      <c r="D163" s="26" t="s">
        <v>263</v>
      </c>
      <c r="E163" s="9" t="s">
        <v>264</v>
      </c>
      <c r="F163" s="9" t="s">
        <v>69</v>
      </c>
      <c r="G163" s="29">
        <v>950</v>
      </c>
      <c r="H163" s="33">
        <v>1985</v>
      </c>
      <c r="I163" s="30">
        <v>1</v>
      </c>
      <c r="J163" s="31">
        <v>59</v>
      </c>
      <c r="K163" s="30">
        <v>1</v>
      </c>
      <c r="L163" s="31">
        <v>59</v>
      </c>
      <c r="M163" s="30">
        <v>1</v>
      </c>
      <c r="N163" s="31">
        <v>59</v>
      </c>
      <c r="O163" s="30">
        <v>1</v>
      </c>
      <c r="P163" s="32">
        <v>60</v>
      </c>
      <c r="Q163" s="30">
        <v>1</v>
      </c>
      <c r="R163" s="32">
        <v>60</v>
      </c>
      <c r="S163" s="30">
        <v>1</v>
      </c>
      <c r="T163" s="32">
        <v>60</v>
      </c>
      <c r="U163" s="30">
        <v>1</v>
      </c>
      <c r="V163" s="32">
        <v>60</v>
      </c>
      <c r="W163" s="46"/>
    </row>
    <row r="164" spans="1:23" ht="15" customHeight="1" x14ac:dyDescent="0.15">
      <c r="A164" s="134"/>
      <c r="B164" s="135"/>
      <c r="C164" s="30" t="s">
        <v>877</v>
      </c>
      <c r="D164" s="26" t="s">
        <v>263</v>
      </c>
      <c r="E164" s="9" t="s">
        <v>878</v>
      </c>
      <c r="F164" s="9" t="s">
        <v>879</v>
      </c>
      <c r="G164" s="29">
        <v>550</v>
      </c>
      <c r="H164" s="33">
        <v>1985</v>
      </c>
      <c r="I164" s="36"/>
      <c r="J164" s="37"/>
      <c r="K164" s="36"/>
      <c r="L164" s="37"/>
      <c r="M164" s="36"/>
      <c r="N164" s="37"/>
      <c r="O164" s="36"/>
      <c r="P164" s="38"/>
      <c r="Q164" s="36"/>
      <c r="R164" s="38"/>
      <c r="S164" s="36"/>
      <c r="T164" s="38"/>
      <c r="U164" s="36"/>
      <c r="V164" s="38"/>
      <c r="W164" s="22" t="s">
        <v>909</v>
      </c>
    </row>
    <row r="165" spans="1:23" ht="15" customHeight="1" x14ac:dyDescent="0.15">
      <c r="A165" s="134"/>
      <c r="B165" s="135"/>
      <c r="C165" s="30" t="s">
        <v>584</v>
      </c>
      <c r="D165" s="26" t="s">
        <v>263</v>
      </c>
      <c r="E165" s="9" t="s">
        <v>266</v>
      </c>
      <c r="F165" s="49" t="s">
        <v>265</v>
      </c>
      <c r="G165" s="29">
        <v>170</v>
      </c>
      <c r="H165" s="33">
        <v>2008</v>
      </c>
      <c r="I165" s="30">
        <v>1</v>
      </c>
      <c r="J165" s="31">
        <v>8.75</v>
      </c>
      <c r="K165" s="30">
        <v>1</v>
      </c>
      <c r="L165" s="31">
        <v>8.75</v>
      </c>
      <c r="M165" s="30">
        <v>1</v>
      </c>
      <c r="N165" s="31">
        <v>8.75</v>
      </c>
      <c r="O165" s="30">
        <v>1</v>
      </c>
      <c r="P165" s="32">
        <v>5.0999999999999996</v>
      </c>
      <c r="Q165" s="30">
        <v>1</v>
      </c>
      <c r="R165" s="32">
        <v>5.0999999999999996</v>
      </c>
      <c r="S165" s="30">
        <v>1</v>
      </c>
      <c r="T165" s="32">
        <v>5.0999999999999996</v>
      </c>
      <c r="U165" s="30">
        <v>1</v>
      </c>
      <c r="V165" s="32">
        <v>5.0999999999999996</v>
      </c>
      <c r="W165" s="22"/>
    </row>
    <row r="166" spans="1:23" ht="15" customHeight="1" x14ac:dyDescent="0.15">
      <c r="A166" s="134"/>
      <c r="B166" s="135"/>
      <c r="C166" s="30" t="s">
        <v>585</v>
      </c>
      <c r="D166" s="26" t="s">
        <v>263</v>
      </c>
      <c r="E166" s="9" t="s">
        <v>266</v>
      </c>
      <c r="F166" s="9" t="s">
        <v>967</v>
      </c>
      <c r="G166" s="29">
        <v>170</v>
      </c>
      <c r="H166" s="33">
        <v>2008</v>
      </c>
      <c r="I166" s="30">
        <v>1</v>
      </c>
      <c r="J166" s="31">
        <v>7.6</v>
      </c>
      <c r="K166" s="30">
        <v>1</v>
      </c>
      <c r="L166" s="31">
        <v>7.6</v>
      </c>
      <c r="M166" s="30">
        <v>1</v>
      </c>
      <c r="N166" s="31">
        <v>7.6</v>
      </c>
      <c r="O166" s="30">
        <v>1</v>
      </c>
      <c r="P166" s="32">
        <v>7.4</v>
      </c>
      <c r="Q166" s="30">
        <v>1</v>
      </c>
      <c r="R166" s="32">
        <v>7.4</v>
      </c>
      <c r="S166" s="30">
        <v>1</v>
      </c>
      <c r="T166" s="32">
        <v>7.4</v>
      </c>
      <c r="U166" s="30">
        <v>1</v>
      </c>
      <c r="V166" s="32">
        <v>7.4</v>
      </c>
      <c r="W166" s="46"/>
    </row>
    <row r="167" spans="1:23" ht="15" customHeight="1" x14ac:dyDescent="0.15">
      <c r="A167" s="134" t="s">
        <v>334</v>
      </c>
      <c r="B167" s="135" t="s">
        <v>263</v>
      </c>
      <c r="C167" s="35"/>
      <c r="D167" s="5"/>
      <c r="E167" s="11"/>
      <c r="F167" s="5"/>
      <c r="G167" s="6"/>
      <c r="H167" s="28"/>
      <c r="I167" s="28">
        <v>11</v>
      </c>
      <c r="J167" s="7">
        <v>919.8</v>
      </c>
      <c r="K167" s="28">
        <v>11</v>
      </c>
      <c r="L167" s="7">
        <v>919.8</v>
      </c>
      <c r="M167" s="28">
        <v>10</v>
      </c>
      <c r="N167" s="7">
        <v>873.3</v>
      </c>
      <c r="O167" s="28">
        <v>11</v>
      </c>
      <c r="P167" s="7">
        <v>906.09999999999991</v>
      </c>
      <c r="Q167" s="28">
        <v>11</v>
      </c>
      <c r="R167" s="7">
        <v>906.09999999999991</v>
      </c>
      <c r="S167" s="28">
        <f>SUM(S168:S178)</f>
        <v>10</v>
      </c>
      <c r="T167" s="86">
        <f>SUM(T168:T178)</f>
        <v>859.69999999999993</v>
      </c>
      <c r="U167" s="28">
        <v>10</v>
      </c>
      <c r="V167" s="86">
        <v>859.7</v>
      </c>
      <c r="W167" s="46"/>
    </row>
    <row r="168" spans="1:23" ht="15" customHeight="1" x14ac:dyDescent="0.15">
      <c r="A168" s="134"/>
      <c r="B168" s="135"/>
      <c r="C168" s="30" t="s">
        <v>586</v>
      </c>
      <c r="D168" s="26" t="s">
        <v>263</v>
      </c>
      <c r="E168" s="9" t="s">
        <v>335</v>
      </c>
      <c r="F168" s="49" t="s">
        <v>26</v>
      </c>
      <c r="G168" s="29">
        <v>1450</v>
      </c>
      <c r="H168" s="33">
        <v>1972</v>
      </c>
      <c r="I168" s="30">
        <v>1</v>
      </c>
      <c r="J168" s="31">
        <v>56</v>
      </c>
      <c r="K168" s="30">
        <v>1</v>
      </c>
      <c r="L168" s="31">
        <v>56</v>
      </c>
      <c r="M168" s="30">
        <v>1</v>
      </c>
      <c r="N168" s="31">
        <v>56</v>
      </c>
      <c r="O168" s="30">
        <v>1</v>
      </c>
      <c r="P168" s="32">
        <v>56</v>
      </c>
      <c r="Q168" s="30">
        <v>1</v>
      </c>
      <c r="R168" s="32">
        <v>56</v>
      </c>
      <c r="S168" s="30">
        <v>1</v>
      </c>
      <c r="T168" s="32">
        <v>56</v>
      </c>
      <c r="U168" s="30">
        <v>1</v>
      </c>
      <c r="V168" s="32">
        <v>56</v>
      </c>
      <c r="W168" s="46"/>
    </row>
    <row r="169" spans="1:23" ht="15" customHeight="1" x14ac:dyDescent="0.15">
      <c r="A169" s="134"/>
      <c r="B169" s="135"/>
      <c r="C169" s="30" t="s">
        <v>595</v>
      </c>
      <c r="D169" s="26" t="s">
        <v>263</v>
      </c>
      <c r="E169" s="9" t="s">
        <v>342</v>
      </c>
      <c r="F169" s="49" t="s">
        <v>265</v>
      </c>
      <c r="G169" s="29">
        <v>40</v>
      </c>
      <c r="H169" s="33">
        <v>1986</v>
      </c>
      <c r="I169" s="30">
        <v>1</v>
      </c>
      <c r="J169" s="31">
        <v>2</v>
      </c>
      <c r="K169" s="30">
        <v>1</v>
      </c>
      <c r="L169" s="31">
        <v>2</v>
      </c>
      <c r="M169" s="30">
        <v>1</v>
      </c>
      <c r="N169" s="31">
        <v>2</v>
      </c>
      <c r="O169" s="30">
        <v>1</v>
      </c>
      <c r="P169" s="32">
        <v>1</v>
      </c>
      <c r="Q169" s="30">
        <v>1</v>
      </c>
      <c r="R169" s="32">
        <v>1</v>
      </c>
      <c r="S169" s="30">
        <v>1</v>
      </c>
      <c r="T169" s="32">
        <v>1</v>
      </c>
      <c r="U169" s="30">
        <v>1</v>
      </c>
      <c r="V169" s="32">
        <v>1</v>
      </c>
      <c r="W169" s="22"/>
    </row>
    <row r="170" spans="1:23" ht="15" customHeight="1" x14ac:dyDescent="0.15">
      <c r="A170" s="134"/>
      <c r="B170" s="135"/>
      <c r="C170" s="30" t="s">
        <v>587</v>
      </c>
      <c r="D170" s="26" t="s">
        <v>263</v>
      </c>
      <c r="E170" s="9" t="s">
        <v>336</v>
      </c>
      <c r="F170" s="9" t="s">
        <v>100</v>
      </c>
      <c r="G170" s="29">
        <v>1475</v>
      </c>
      <c r="H170" s="33">
        <v>1972</v>
      </c>
      <c r="I170" s="30">
        <v>1</v>
      </c>
      <c r="J170" s="31">
        <v>61.5</v>
      </c>
      <c r="K170" s="30">
        <v>1</v>
      </c>
      <c r="L170" s="31">
        <v>61.5</v>
      </c>
      <c r="M170" s="30">
        <v>1</v>
      </c>
      <c r="N170" s="31">
        <v>61.5</v>
      </c>
      <c r="O170" s="30">
        <v>1</v>
      </c>
      <c r="P170" s="32">
        <v>60</v>
      </c>
      <c r="Q170" s="30">
        <v>1</v>
      </c>
      <c r="R170" s="32">
        <v>60</v>
      </c>
      <c r="S170" s="30">
        <v>1</v>
      </c>
      <c r="T170" s="32">
        <v>60</v>
      </c>
      <c r="U170" s="30">
        <v>1</v>
      </c>
      <c r="V170" s="32">
        <v>60</v>
      </c>
      <c r="W170" s="46"/>
    </row>
    <row r="171" spans="1:23" ht="15" customHeight="1" x14ac:dyDescent="0.15">
      <c r="A171" s="134"/>
      <c r="B171" s="135"/>
      <c r="C171" s="30" t="s">
        <v>588</v>
      </c>
      <c r="D171" s="26" t="s">
        <v>263</v>
      </c>
      <c r="E171" s="9" t="s">
        <v>335</v>
      </c>
      <c r="F171" s="9" t="s">
        <v>100</v>
      </c>
      <c r="G171" s="29">
        <v>1200</v>
      </c>
      <c r="H171" s="33">
        <v>1972</v>
      </c>
      <c r="I171" s="30">
        <v>1</v>
      </c>
      <c r="J171" s="31">
        <v>66</v>
      </c>
      <c r="K171" s="30">
        <v>1</v>
      </c>
      <c r="L171" s="31">
        <v>66</v>
      </c>
      <c r="M171" s="30">
        <v>1</v>
      </c>
      <c r="N171" s="31">
        <v>66</v>
      </c>
      <c r="O171" s="30">
        <v>1</v>
      </c>
      <c r="P171" s="32">
        <v>56.1</v>
      </c>
      <c r="Q171" s="30">
        <v>1</v>
      </c>
      <c r="R171" s="32">
        <v>56.1</v>
      </c>
      <c r="S171" s="30">
        <v>1</v>
      </c>
      <c r="T171" s="32">
        <v>56.1</v>
      </c>
      <c r="U171" s="30">
        <v>1</v>
      </c>
      <c r="V171" s="32">
        <v>56.1</v>
      </c>
      <c r="W171" s="46"/>
    </row>
    <row r="172" spans="1:23" ht="15" customHeight="1" x14ac:dyDescent="0.15">
      <c r="A172" s="134"/>
      <c r="B172" s="135"/>
      <c r="C172" s="30" t="s">
        <v>589</v>
      </c>
      <c r="D172" s="26" t="s">
        <v>263</v>
      </c>
      <c r="E172" s="9" t="s">
        <v>335</v>
      </c>
      <c r="F172" s="9" t="s">
        <v>100</v>
      </c>
      <c r="G172" s="29">
        <v>1300</v>
      </c>
      <c r="H172" s="33">
        <v>1972</v>
      </c>
      <c r="I172" s="30">
        <v>1</v>
      </c>
      <c r="J172" s="31">
        <v>139.5</v>
      </c>
      <c r="K172" s="30">
        <v>1</v>
      </c>
      <c r="L172" s="31">
        <v>139.5</v>
      </c>
      <c r="M172" s="30">
        <v>1</v>
      </c>
      <c r="N172" s="31">
        <v>139.5</v>
      </c>
      <c r="O172" s="30">
        <v>1</v>
      </c>
      <c r="P172" s="32">
        <v>147</v>
      </c>
      <c r="Q172" s="30">
        <v>1</v>
      </c>
      <c r="R172" s="32">
        <v>147</v>
      </c>
      <c r="S172" s="30">
        <v>1</v>
      </c>
      <c r="T172" s="32">
        <v>147</v>
      </c>
      <c r="U172" s="30">
        <v>1</v>
      </c>
      <c r="V172" s="32">
        <v>147</v>
      </c>
      <c r="W172" s="46"/>
    </row>
    <row r="173" spans="1:23" ht="15" customHeight="1" x14ac:dyDescent="0.15">
      <c r="A173" s="134"/>
      <c r="B173" s="135"/>
      <c r="C173" s="30" t="s">
        <v>590</v>
      </c>
      <c r="D173" s="26" t="s">
        <v>263</v>
      </c>
      <c r="E173" s="9" t="s">
        <v>337</v>
      </c>
      <c r="F173" s="9" t="s">
        <v>69</v>
      </c>
      <c r="G173" s="33" t="s">
        <v>0</v>
      </c>
      <c r="H173" s="33">
        <v>1985</v>
      </c>
      <c r="I173" s="30">
        <v>1</v>
      </c>
      <c r="J173" s="31">
        <v>169.5</v>
      </c>
      <c r="K173" s="30">
        <v>1</v>
      </c>
      <c r="L173" s="31">
        <v>169.5</v>
      </c>
      <c r="M173" s="30">
        <v>1</v>
      </c>
      <c r="N173" s="31">
        <v>169.5</v>
      </c>
      <c r="O173" s="30">
        <v>1</v>
      </c>
      <c r="P173" s="32">
        <v>169.7</v>
      </c>
      <c r="Q173" s="30">
        <v>1</v>
      </c>
      <c r="R173" s="32">
        <v>169.7</v>
      </c>
      <c r="S173" s="30">
        <v>1</v>
      </c>
      <c r="T173" s="32">
        <v>169.7</v>
      </c>
      <c r="U173" s="30">
        <v>1</v>
      </c>
      <c r="V173" s="32">
        <v>169.7</v>
      </c>
      <c r="W173" s="46"/>
    </row>
    <row r="174" spans="1:23" ht="15" customHeight="1" x14ac:dyDescent="0.15">
      <c r="A174" s="134"/>
      <c r="B174" s="135"/>
      <c r="C174" s="30" t="s">
        <v>591</v>
      </c>
      <c r="D174" s="26" t="s">
        <v>263</v>
      </c>
      <c r="E174" s="9" t="s">
        <v>338</v>
      </c>
      <c r="F174" s="9" t="s">
        <v>69</v>
      </c>
      <c r="G174" s="29">
        <v>1250</v>
      </c>
      <c r="H174" s="33">
        <v>1985</v>
      </c>
      <c r="I174" s="30">
        <v>1</v>
      </c>
      <c r="J174" s="31">
        <v>107</v>
      </c>
      <c r="K174" s="30">
        <v>1</v>
      </c>
      <c r="L174" s="31">
        <v>107</v>
      </c>
      <c r="M174" s="30">
        <v>1</v>
      </c>
      <c r="N174" s="31">
        <v>107</v>
      </c>
      <c r="O174" s="30">
        <v>1</v>
      </c>
      <c r="P174" s="32">
        <v>107.5</v>
      </c>
      <c r="Q174" s="30">
        <v>1</v>
      </c>
      <c r="R174" s="32">
        <v>107.5</v>
      </c>
      <c r="S174" s="30">
        <v>1</v>
      </c>
      <c r="T174" s="32">
        <v>107.5</v>
      </c>
      <c r="U174" s="30">
        <v>1</v>
      </c>
      <c r="V174" s="32">
        <v>107.5</v>
      </c>
      <c r="W174" s="46"/>
    </row>
    <row r="175" spans="1:23" ht="15" customHeight="1" x14ac:dyDescent="0.15">
      <c r="A175" s="134"/>
      <c r="B175" s="135"/>
      <c r="C175" s="30" t="s">
        <v>592</v>
      </c>
      <c r="D175" s="26" t="s">
        <v>263</v>
      </c>
      <c r="E175" s="9" t="s">
        <v>335</v>
      </c>
      <c r="F175" s="9" t="s">
        <v>108</v>
      </c>
      <c r="G175" s="29">
        <v>550</v>
      </c>
      <c r="H175" s="33">
        <v>1985</v>
      </c>
      <c r="I175" s="30">
        <v>1</v>
      </c>
      <c r="J175" s="31">
        <v>46.5</v>
      </c>
      <c r="K175" s="30">
        <v>1</v>
      </c>
      <c r="L175" s="31">
        <v>46.5</v>
      </c>
      <c r="M175" s="32"/>
      <c r="N175" s="32"/>
      <c r="O175" s="30">
        <v>1</v>
      </c>
      <c r="P175" s="32">
        <v>46.4</v>
      </c>
      <c r="Q175" s="30">
        <v>1</v>
      </c>
      <c r="R175" s="32">
        <v>46.4</v>
      </c>
      <c r="S175" s="36"/>
      <c r="T175" s="38"/>
      <c r="U175" s="36"/>
      <c r="V175" s="38"/>
      <c r="W175" s="46" t="s">
        <v>939</v>
      </c>
    </row>
    <row r="176" spans="1:23" ht="15" customHeight="1" x14ac:dyDescent="0.15">
      <c r="A176" s="134"/>
      <c r="B176" s="135"/>
      <c r="C176" s="30" t="s">
        <v>593</v>
      </c>
      <c r="D176" s="26" t="s">
        <v>263</v>
      </c>
      <c r="E176" s="47" t="s">
        <v>336</v>
      </c>
      <c r="F176" s="9" t="s">
        <v>339</v>
      </c>
      <c r="G176" s="34">
        <v>1350</v>
      </c>
      <c r="H176" s="34">
        <v>1985</v>
      </c>
      <c r="I176" s="30">
        <v>1</v>
      </c>
      <c r="J176" s="31">
        <v>60</v>
      </c>
      <c r="K176" s="30">
        <v>1</v>
      </c>
      <c r="L176" s="31">
        <v>60</v>
      </c>
      <c r="M176" s="30">
        <v>1</v>
      </c>
      <c r="N176" s="31">
        <v>60</v>
      </c>
      <c r="O176" s="30">
        <v>1</v>
      </c>
      <c r="P176" s="32">
        <v>59.4</v>
      </c>
      <c r="Q176" s="30">
        <v>1</v>
      </c>
      <c r="R176" s="32">
        <v>59.4</v>
      </c>
      <c r="S176" s="30">
        <v>1</v>
      </c>
      <c r="T176" s="32">
        <v>59.4</v>
      </c>
      <c r="U176" s="30">
        <v>1</v>
      </c>
      <c r="V176" s="32">
        <v>59.4</v>
      </c>
      <c r="W176" s="46"/>
    </row>
    <row r="177" spans="1:119" ht="15" customHeight="1" x14ac:dyDescent="0.15">
      <c r="A177" s="134"/>
      <c r="B177" s="135"/>
      <c r="C177" s="30" t="s">
        <v>594</v>
      </c>
      <c r="D177" s="26" t="s">
        <v>263</v>
      </c>
      <c r="E177" s="47" t="s">
        <v>341</v>
      </c>
      <c r="F177" s="9" t="s">
        <v>340</v>
      </c>
      <c r="G177" s="34">
        <v>20</v>
      </c>
      <c r="H177" s="34">
        <v>1985</v>
      </c>
      <c r="I177" s="30">
        <v>1</v>
      </c>
      <c r="J177" s="31">
        <v>47.5</v>
      </c>
      <c r="K177" s="30">
        <v>1</v>
      </c>
      <c r="L177" s="31">
        <v>47.5</v>
      </c>
      <c r="M177" s="30">
        <v>1</v>
      </c>
      <c r="N177" s="31">
        <v>47.5</v>
      </c>
      <c r="O177" s="30">
        <v>1</v>
      </c>
      <c r="P177" s="32">
        <v>39.9</v>
      </c>
      <c r="Q177" s="30">
        <v>1</v>
      </c>
      <c r="R177" s="32">
        <v>39.9</v>
      </c>
      <c r="S177" s="30">
        <v>1</v>
      </c>
      <c r="T177" s="32">
        <v>39.9</v>
      </c>
      <c r="U177" s="30">
        <v>1</v>
      </c>
      <c r="V177" s="32">
        <v>39.9</v>
      </c>
      <c r="W177" s="22"/>
    </row>
    <row r="178" spans="1:119" ht="15" customHeight="1" x14ac:dyDescent="0.15">
      <c r="A178" s="134"/>
      <c r="B178" s="135"/>
      <c r="C178" s="30" t="s">
        <v>596</v>
      </c>
      <c r="D178" s="26" t="s">
        <v>263</v>
      </c>
      <c r="E178" s="9" t="s">
        <v>343</v>
      </c>
      <c r="F178" s="49" t="s">
        <v>6</v>
      </c>
      <c r="G178" s="29">
        <v>530</v>
      </c>
      <c r="H178" s="33">
        <v>1995</v>
      </c>
      <c r="I178" s="30">
        <v>1</v>
      </c>
      <c r="J178" s="31">
        <v>164.3</v>
      </c>
      <c r="K178" s="30">
        <v>1</v>
      </c>
      <c r="L178" s="31">
        <v>164.3</v>
      </c>
      <c r="M178" s="30">
        <v>1</v>
      </c>
      <c r="N178" s="31">
        <v>164.3</v>
      </c>
      <c r="O178" s="30">
        <v>1</v>
      </c>
      <c r="P178" s="32">
        <v>163.1</v>
      </c>
      <c r="Q178" s="30">
        <v>1</v>
      </c>
      <c r="R178" s="32">
        <v>163.1</v>
      </c>
      <c r="S178" s="30">
        <v>1</v>
      </c>
      <c r="T178" s="32">
        <v>163.1</v>
      </c>
      <c r="U178" s="30">
        <v>1</v>
      </c>
      <c r="V178" s="32">
        <v>163.1</v>
      </c>
      <c r="W178" s="46"/>
    </row>
    <row r="179" spans="1:119" ht="15" customHeight="1" x14ac:dyDescent="0.15">
      <c r="A179" s="134" t="s">
        <v>168</v>
      </c>
      <c r="B179" s="135" t="s">
        <v>169</v>
      </c>
      <c r="C179" s="35"/>
      <c r="D179" s="5"/>
      <c r="E179" s="11"/>
      <c r="F179" s="5"/>
      <c r="G179" s="6"/>
      <c r="H179" s="28"/>
      <c r="I179" s="28">
        <v>4</v>
      </c>
      <c r="J179" s="7">
        <v>470.9</v>
      </c>
      <c r="K179" s="28">
        <v>4</v>
      </c>
      <c r="L179" s="7">
        <v>470.9</v>
      </c>
      <c r="M179" s="28">
        <v>4</v>
      </c>
      <c r="N179" s="7">
        <v>470.9</v>
      </c>
      <c r="O179" s="28">
        <v>4</v>
      </c>
      <c r="P179" s="7">
        <v>470.9</v>
      </c>
      <c r="Q179" s="28">
        <v>4</v>
      </c>
      <c r="R179" s="7">
        <v>470.9</v>
      </c>
      <c r="S179" s="28">
        <f>SUM(S180:S183)</f>
        <v>4</v>
      </c>
      <c r="T179" s="86">
        <f>SUM(T180:T183)</f>
        <v>470.9</v>
      </c>
      <c r="U179" s="28">
        <v>4</v>
      </c>
      <c r="V179" s="86">
        <v>485.2</v>
      </c>
      <c r="W179" s="46"/>
    </row>
    <row r="180" spans="1:119" ht="15" customHeight="1" x14ac:dyDescent="0.15">
      <c r="A180" s="134"/>
      <c r="B180" s="135"/>
      <c r="C180" s="30" t="s">
        <v>597</v>
      </c>
      <c r="D180" s="26" t="s">
        <v>103</v>
      </c>
      <c r="E180" s="47" t="s">
        <v>170</v>
      </c>
      <c r="F180" s="49" t="s">
        <v>69</v>
      </c>
      <c r="G180" s="34">
        <v>800</v>
      </c>
      <c r="H180" s="34">
        <v>1985</v>
      </c>
      <c r="I180" s="30">
        <v>1</v>
      </c>
      <c r="J180" s="31">
        <v>163.19999999999999</v>
      </c>
      <c r="K180" s="30">
        <v>1</v>
      </c>
      <c r="L180" s="31">
        <v>163.19999999999999</v>
      </c>
      <c r="M180" s="30">
        <v>1</v>
      </c>
      <c r="N180" s="31">
        <v>163.19999999999999</v>
      </c>
      <c r="O180" s="30">
        <v>1</v>
      </c>
      <c r="P180" s="32">
        <v>163.19999999999999</v>
      </c>
      <c r="Q180" s="30">
        <v>1</v>
      </c>
      <c r="R180" s="32">
        <v>163.19999999999999</v>
      </c>
      <c r="S180" s="30">
        <v>1</v>
      </c>
      <c r="T180" s="32">
        <v>163.19999999999999</v>
      </c>
      <c r="U180" s="30">
        <v>1</v>
      </c>
      <c r="V180" s="32">
        <v>163.19999999999999</v>
      </c>
      <c r="W180" s="46"/>
    </row>
    <row r="181" spans="1:119" ht="15" customHeight="1" x14ac:dyDescent="0.15">
      <c r="A181" s="134"/>
      <c r="B181" s="135"/>
      <c r="C181" s="30" t="s">
        <v>598</v>
      </c>
      <c r="D181" s="26" t="s">
        <v>103</v>
      </c>
      <c r="E181" s="9" t="s">
        <v>111</v>
      </c>
      <c r="F181" s="49" t="s">
        <v>69</v>
      </c>
      <c r="G181" s="29">
        <v>1100</v>
      </c>
      <c r="H181" s="33">
        <v>1990</v>
      </c>
      <c r="I181" s="30">
        <v>1</v>
      </c>
      <c r="J181" s="31">
        <v>62.4</v>
      </c>
      <c r="K181" s="30">
        <v>1</v>
      </c>
      <c r="L181" s="31">
        <v>62.4</v>
      </c>
      <c r="M181" s="30">
        <v>1</v>
      </c>
      <c r="N181" s="31">
        <v>62.4</v>
      </c>
      <c r="O181" s="30">
        <v>1</v>
      </c>
      <c r="P181" s="32">
        <v>62.4</v>
      </c>
      <c r="Q181" s="30">
        <v>1</v>
      </c>
      <c r="R181" s="32">
        <v>62.4</v>
      </c>
      <c r="S181" s="30">
        <v>1</v>
      </c>
      <c r="T181" s="32">
        <v>62.4</v>
      </c>
      <c r="U181" s="30">
        <v>1</v>
      </c>
      <c r="V181" s="32">
        <v>75.099999999999994</v>
      </c>
      <c r="W181" s="46"/>
    </row>
    <row r="182" spans="1:119" ht="15" customHeight="1" x14ac:dyDescent="0.15">
      <c r="A182" s="134"/>
      <c r="B182" s="135"/>
      <c r="C182" s="30" t="s">
        <v>599</v>
      </c>
      <c r="D182" s="26" t="s">
        <v>103</v>
      </c>
      <c r="E182" s="9" t="s">
        <v>111</v>
      </c>
      <c r="F182" s="9" t="s">
        <v>69</v>
      </c>
      <c r="G182" s="29">
        <v>800</v>
      </c>
      <c r="H182" s="33">
        <v>1991</v>
      </c>
      <c r="I182" s="30">
        <v>1</v>
      </c>
      <c r="J182" s="31">
        <v>151.80000000000001</v>
      </c>
      <c r="K182" s="30">
        <v>1</v>
      </c>
      <c r="L182" s="31">
        <v>151.80000000000001</v>
      </c>
      <c r="M182" s="30">
        <v>1</v>
      </c>
      <c r="N182" s="31">
        <v>151.80000000000001</v>
      </c>
      <c r="O182" s="30">
        <v>1</v>
      </c>
      <c r="P182" s="32">
        <v>151.80000000000001</v>
      </c>
      <c r="Q182" s="30">
        <v>1</v>
      </c>
      <c r="R182" s="32">
        <v>151.80000000000001</v>
      </c>
      <c r="S182" s="30">
        <v>1</v>
      </c>
      <c r="T182" s="32">
        <v>151.80000000000001</v>
      </c>
      <c r="U182" s="30">
        <v>1</v>
      </c>
      <c r="V182" s="32">
        <v>157.5</v>
      </c>
      <c r="W182" s="46"/>
    </row>
    <row r="183" spans="1:119" ht="15" customHeight="1" x14ac:dyDescent="0.15">
      <c r="A183" s="134"/>
      <c r="B183" s="135"/>
      <c r="C183" s="30" t="s">
        <v>600</v>
      </c>
      <c r="D183" s="26" t="s">
        <v>103</v>
      </c>
      <c r="E183" s="9" t="s">
        <v>112</v>
      </c>
      <c r="F183" s="49" t="s">
        <v>69</v>
      </c>
      <c r="G183" s="29">
        <v>650</v>
      </c>
      <c r="H183" s="33">
        <v>1991</v>
      </c>
      <c r="I183" s="30">
        <v>1</v>
      </c>
      <c r="J183" s="31">
        <v>93.5</v>
      </c>
      <c r="K183" s="30">
        <v>1</v>
      </c>
      <c r="L183" s="31">
        <v>93.5</v>
      </c>
      <c r="M183" s="30">
        <v>1</v>
      </c>
      <c r="N183" s="31">
        <v>93.5</v>
      </c>
      <c r="O183" s="30">
        <v>1</v>
      </c>
      <c r="P183" s="32">
        <v>93.5</v>
      </c>
      <c r="Q183" s="30">
        <v>1</v>
      </c>
      <c r="R183" s="32">
        <v>93.5</v>
      </c>
      <c r="S183" s="30">
        <v>1</v>
      </c>
      <c r="T183" s="32">
        <v>93.5</v>
      </c>
      <c r="U183" s="30">
        <v>1</v>
      </c>
      <c r="V183" s="32">
        <v>89.4</v>
      </c>
      <c r="W183" s="46"/>
    </row>
    <row r="184" spans="1:119" ht="15" customHeight="1" x14ac:dyDescent="0.15">
      <c r="A184" s="134" t="s">
        <v>102</v>
      </c>
      <c r="B184" s="135" t="s">
        <v>103</v>
      </c>
      <c r="C184" s="35"/>
      <c r="D184" s="5"/>
      <c r="E184" s="11"/>
      <c r="F184" s="5"/>
      <c r="G184" s="6"/>
      <c r="H184" s="28"/>
      <c r="I184" s="28">
        <v>14</v>
      </c>
      <c r="J184" s="7">
        <v>1325.0000000000002</v>
      </c>
      <c r="K184" s="28">
        <v>14</v>
      </c>
      <c r="L184" s="7">
        <v>1325.0000000000002</v>
      </c>
      <c r="M184" s="28">
        <v>14</v>
      </c>
      <c r="N184" s="7">
        <v>1325.0000000000002</v>
      </c>
      <c r="O184" s="28">
        <v>14</v>
      </c>
      <c r="P184" s="7">
        <v>1325.0000000000002</v>
      </c>
      <c r="Q184" s="28">
        <v>14</v>
      </c>
      <c r="R184" s="7">
        <v>1325</v>
      </c>
      <c r="S184" s="28">
        <f>SUM(S185:S198)</f>
        <v>14</v>
      </c>
      <c r="T184" s="7">
        <f>SUM(T185:T198)</f>
        <v>1325.0000000000002</v>
      </c>
      <c r="U184" s="28">
        <v>11</v>
      </c>
      <c r="V184" s="7">
        <v>1061.3</v>
      </c>
      <c r="W184" s="46"/>
    </row>
    <row r="185" spans="1:119" ht="15" customHeight="1" x14ac:dyDescent="0.15">
      <c r="A185" s="134"/>
      <c r="B185" s="135"/>
      <c r="C185" s="30" t="s">
        <v>612</v>
      </c>
      <c r="D185" s="26" t="s">
        <v>103</v>
      </c>
      <c r="E185" s="9" t="s">
        <v>110</v>
      </c>
      <c r="F185" s="9" t="s">
        <v>6</v>
      </c>
      <c r="G185" s="29">
        <v>750</v>
      </c>
      <c r="H185" s="33">
        <v>1990</v>
      </c>
      <c r="I185" s="30">
        <v>1</v>
      </c>
      <c r="J185" s="31">
        <v>62.5</v>
      </c>
      <c r="K185" s="30">
        <v>1</v>
      </c>
      <c r="L185" s="31">
        <v>62.5</v>
      </c>
      <c r="M185" s="30">
        <v>1</v>
      </c>
      <c r="N185" s="31">
        <v>62.5</v>
      </c>
      <c r="O185" s="30">
        <v>1</v>
      </c>
      <c r="P185" s="32">
        <v>62.5</v>
      </c>
      <c r="Q185" s="30">
        <v>1</v>
      </c>
      <c r="R185" s="32">
        <v>62.5</v>
      </c>
      <c r="S185" s="30">
        <v>1</v>
      </c>
      <c r="T185" s="32">
        <v>62.5</v>
      </c>
      <c r="U185" s="30">
        <v>1</v>
      </c>
      <c r="V185" s="32">
        <v>63.5</v>
      </c>
      <c r="W185" s="46"/>
    </row>
    <row r="186" spans="1:119" ht="15" customHeight="1" x14ac:dyDescent="0.15">
      <c r="A186" s="134"/>
      <c r="B186" s="135"/>
      <c r="C186" s="30" t="s">
        <v>606</v>
      </c>
      <c r="D186" s="26" t="s">
        <v>103</v>
      </c>
      <c r="E186" s="9" t="s">
        <v>106</v>
      </c>
      <c r="F186" s="9" t="s">
        <v>3</v>
      </c>
      <c r="G186" s="29">
        <v>935</v>
      </c>
      <c r="H186" s="30">
        <v>1974</v>
      </c>
      <c r="I186" s="30">
        <v>1</v>
      </c>
      <c r="J186" s="31">
        <v>164.6</v>
      </c>
      <c r="K186" s="30">
        <v>1</v>
      </c>
      <c r="L186" s="31">
        <v>164.6</v>
      </c>
      <c r="M186" s="30">
        <v>1</v>
      </c>
      <c r="N186" s="31">
        <v>164.6</v>
      </c>
      <c r="O186" s="30">
        <v>1</v>
      </c>
      <c r="P186" s="32">
        <v>164.6</v>
      </c>
      <c r="Q186" s="30">
        <v>1</v>
      </c>
      <c r="R186" s="32">
        <v>164.6</v>
      </c>
      <c r="S186" s="30">
        <v>1</v>
      </c>
      <c r="T186" s="32">
        <v>164.6</v>
      </c>
      <c r="U186" s="30">
        <v>1</v>
      </c>
      <c r="V186" s="32">
        <v>164.6</v>
      </c>
      <c r="W186" s="46"/>
    </row>
    <row r="187" spans="1:119" ht="15" customHeight="1" x14ac:dyDescent="0.15">
      <c r="A187" s="134"/>
      <c r="B187" s="135"/>
      <c r="C187" s="30" t="s">
        <v>607</v>
      </c>
      <c r="D187" s="26" t="s">
        <v>103</v>
      </c>
      <c r="E187" s="9" t="s">
        <v>106</v>
      </c>
      <c r="F187" s="9" t="s">
        <v>3</v>
      </c>
      <c r="G187" s="29">
        <v>950</v>
      </c>
      <c r="H187" s="30">
        <v>1974</v>
      </c>
      <c r="I187" s="30">
        <v>1</v>
      </c>
      <c r="J187" s="31">
        <v>125.5</v>
      </c>
      <c r="K187" s="30">
        <v>1</v>
      </c>
      <c r="L187" s="31">
        <v>125.5</v>
      </c>
      <c r="M187" s="30">
        <v>1</v>
      </c>
      <c r="N187" s="31">
        <v>125.5</v>
      </c>
      <c r="O187" s="30">
        <v>1</v>
      </c>
      <c r="P187" s="32">
        <v>125.5</v>
      </c>
      <c r="Q187" s="30">
        <v>1</v>
      </c>
      <c r="R187" s="32">
        <v>125.5</v>
      </c>
      <c r="S187" s="30">
        <v>1</v>
      </c>
      <c r="T187" s="32">
        <v>125.5</v>
      </c>
      <c r="U187" s="30">
        <v>1</v>
      </c>
      <c r="V187" s="32">
        <v>125.5</v>
      </c>
      <c r="W187" s="22"/>
    </row>
    <row r="188" spans="1:119" ht="15" customHeight="1" x14ac:dyDescent="0.15">
      <c r="A188" s="134"/>
      <c r="B188" s="135"/>
      <c r="C188" s="30" t="s">
        <v>601</v>
      </c>
      <c r="D188" s="26" t="s">
        <v>103</v>
      </c>
      <c r="E188" s="9" t="s">
        <v>104</v>
      </c>
      <c r="F188" s="9" t="s">
        <v>3</v>
      </c>
      <c r="G188" s="29">
        <v>1300</v>
      </c>
      <c r="H188" s="30">
        <v>1971</v>
      </c>
      <c r="I188" s="30">
        <v>1</v>
      </c>
      <c r="J188" s="31">
        <v>138.80000000000001</v>
      </c>
      <c r="K188" s="30">
        <v>1</v>
      </c>
      <c r="L188" s="31">
        <v>138.80000000000001</v>
      </c>
      <c r="M188" s="30">
        <v>1</v>
      </c>
      <c r="N188" s="31">
        <v>138.80000000000001</v>
      </c>
      <c r="O188" s="30">
        <v>1</v>
      </c>
      <c r="P188" s="32">
        <v>138.80000000000001</v>
      </c>
      <c r="Q188" s="30">
        <v>1</v>
      </c>
      <c r="R188" s="32">
        <v>138.80000000000001</v>
      </c>
      <c r="S188" s="30">
        <v>1</v>
      </c>
      <c r="T188" s="32">
        <v>138.80000000000001</v>
      </c>
      <c r="U188" s="30">
        <v>1</v>
      </c>
      <c r="V188" s="32">
        <v>137.80000000000001</v>
      </c>
      <c r="W188" s="46"/>
    </row>
    <row r="189" spans="1:119" s="20" customFormat="1" ht="15" customHeight="1" x14ac:dyDescent="0.15">
      <c r="A189" s="134"/>
      <c r="B189" s="135"/>
      <c r="C189" s="30" t="s">
        <v>602</v>
      </c>
      <c r="D189" s="26" t="s">
        <v>103</v>
      </c>
      <c r="E189" s="9" t="s">
        <v>105</v>
      </c>
      <c r="F189" s="49" t="s">
        <v>26</v>
      </c>
      <c r="G189" s="29">
        <v>1400</v>
      </c>
      <c r="H189" s="33">
        <v>1971</v>
      </c>
      <c r="I189" s="30">
        <v>1</v>
      </c>
      <c r="J189" s="31">
        <v>57.7</v>
      </c>
      <c r="K189" s="30">
        <v>1</v>
      </c>
      <c r="L189" s="31">
        <v>57.7</v>
      </c>
      <c r="M189" s="30">
        <v>1</v>
      </c>
      <c r="N189" s="31">
        <v>57.7</v>
      </c>
      <c r="O189" s="30">
        <v>1</v>
      </c>
      <c r="P189" s="32">
        <v>57.7</v>
      </c>
      <c r="Q189" s="30">
        <v>1</v>
      </c>
      <c r="R189" s="32">
        <v>57.7</v>
      </c>
      <c r="S189" s="30">
        <v>1</v>
      </c>
      <c r="T189" s="32">
        <v>57.7</v>
      </c>
      <c r="U189" s="30">
        <v>1</v>
      </c>
      <c r="V189" s="32">
        <v>64.2</v>
      </c>
      <c r="W189" s="46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</row>
    <row r="190" spans="1:119" ht="15" customHeight="1" x14ac:dyDescent="0.15">
      <c r="A190" s="134"/>
      <c r="B190" s="135"/>
      <c r="C190" s="30" t="s">
        <v>603</v>
      </c>
      <c r="D190" s="26" t="s">
        <v>103</v>
      </c>
      <c r="E190" s="9" t="s">
        <v>105</v>
      </c>
      <c r="F190" s="49" t="s">
        <v>26</v>
      </c>
      <c r="G190" s="29">
        <v>1350</v>
      </c>
      <c r="H190" s="33">
        <v>1971</v>
      </c>
      <c r="I190" s="30">
        <v>1</v>
      </c>
      <c r="J190" s="31">
        <v>87.6</v>
      </c>
      <c r="K190" s="30">
        <v>1</v>
      </c>
      <c r="L190" s="31">
        <v>87.6</v>
      </c>
      <c r="M190" s="30">
        <v>1</v>
      </c>
      <c r="N190" s="31">
        <v>87.6</v>
      </c>
      <c r="O190" s="30">
        <v>1</v>
      </c>
      <c r="P190" s="32">
        <v>87.6</v>
      </c>
      <c r="Q190" s="30">
        <v>1</v>
      </c>
      <c r="R190" s="32">
        <v>87.6</v>
      </c>
      <c r="S190" s="30">
        <v>1</v>
      </c>
      <c r="T190" s="32">
        <v>87.6</v>
      </c>
      <c r="U190" s="30">
        <v>1</v>
      </c>
      <c r="V190" s="32">
        <v>83.8</v>
      </c>
      <c r="W190" s="46"/>
    </row>
    <row r="191" spans="1:119" ht="15" customHeight="1" x14ac:dyDescent="0.15">
      <c r="A191" s="134"/>
      <c r="B191" s="135"/>
      <c r="C191" s="30" t="s">
        <v>604</v>
      </c>
      <c r="D191" s="26" t="s">
        <v>103</v>
      </c>
      <c r="E191" s="9" t="s">
        <v>105</v>
      </c>
      <c r="F191" s="49" t="s">
        <v>26</v>
      </c>
      <c r="G191" s="29">
        <v>1500</v>
      </c>
      <c r="H191" s="33">
        <v>1971</v>
      </c>
      <c r="I191" s="30">
        <v>1</v>
      </c>
      <c r="J191" s="31">
        <v>87.6</v>
      </c>
      <c r="K191" s="30">
        <v>1</v>
      </c>
      <c r="L191" s="31">
        <v>87.6</v>
      </c>
      <c r="M191" s="30">
        <v>1</v>
      </c>
      <c r="N191" s="31">
        <v>87.6</v>
      </c>
      <c r="O191" s="30">
        <v>1</v>
      </c>
      <c r="P191" s="32">
        <v>87.6</v>
      </c>
      <c r="Q191" s="30">
        <v>1</v>
      </c>
      <c r="R191" s="32">
        <v>87.6</v>
      </c>
      <c r="S191" s="30">
        <v>1</v>
      </c>
      <c r="T191" s="32">
        <v>87.6</v>
      </c>
      <c r="U191" s="30">
        <v>1</v>
      </c>
      <c r="V191" s="32">
        <v>85.5</v>
      </c>
      <c r="W191" s="46"/>
    </row>
    <row r="192" spans="1:119" ht="15" customHeight="1" x14ac:dyDescent="0.15">
      <c r="A192" s="134"/>
      <c r="B192" s="135"/>
      <c r="C192" s="30" t="s">
        <v>605</v>
      </c>
      <c r="D192" s="26" t="s">
        <v>103</v>
      </c>
      <c r="E192" s="9" t="s">
        <v>105</v>
      </c>
      <c r="F192" s="49" t="s">
        <v>26</v>
      </c>
      <c r="G192" s="29">
        <v>1500</v>
      </c>
      <c r="H192" s="33">
        <v>1971</v>
      </c>
      <c r="I192" s="30">
        <v>1</v>
      </c>
      <c r="J192" s="31">
        <v>82.5</v>
      </c>
      <c r="K192" s="30">
        <v>1</v>
      </c>
      <c r="L192" s="31">
        <v>82.5</v>
      </c>
      <c r="M192" s="30">
        <v>1</v>
      </c>
      <c r="N192" s="31">
        <v>82.5</v>
      </c>
      <c r="O192" s="30">
        <v>1</v>
      </c>
      <c r="P192" s="32">
        <v>82.5</v>
      </c>
      <c r="Q192" s="30">
        <v>1</v>
      </c>
      <c r="R192" s="32">
        <v>82.5</v>
      </c>
      <c r="S192" s="30">
        <v>1</v>
      </c>
      <c r="T192" s="32">
        <v>82.5</v>
      </c>
      <c r="U192" s="30">
        <v>1</v>
      </c>
      <c r="V192" s="32">
        <v>84.9</v>
      </c>
      <c r="W192" s="46"/>
    </row>
    <row r="193" spans="1:23" ht="15" customHeight="1" x14ac:dyDescent="0.15">
      <c r="A193" s="134"/>
      <c r="B193" s="135"/>
      <c r="C193" s="30" t="s">
        <v>608</v>
      </c>
      <c r="D193" s="26" t="s">
        <v>103</v>
      </c>
      <c r="E193" s="9" t="s">
        <v>107</v>
      </c>
      <c r="F193" s="9" t="s">
        <v>100</v>
      </c>
      <c r="G193" s="29">
        <v>1300</v>
      </c>
      <c r="H193" s="33">
        <v>1980</v>
      </c>
      <c r="I193" s="30">
        <v>1</v>
      </c>
      <c r="J193" s="31">
        <v>114.2</v>
      </c>
      <c r="K193" s="30">
        <v>1</v>
      </c>
      <c r="L193" s="31">
        <v>114.2</v>
      </c>
      <c r="M193" s="30">
        <v>1</v>
      </c>
      <c r="N193" s="31">
        <v>114.2</v>
      </c>
      <c r="O193" s="30">
        <v>1</v>
      </c>
      <c r="P193" s="32">
        <v>114.2</v>
      </c>
      <c r="Q193" s="30">
        <v>1</v>
      </c>
      <c r="R193" s="32">
        <v>114.2</v>
      </c>
      <c r="S193" s="30">
        <v>1</v>
      </c>
      <c r="T193" s="32">
        <v>114.2</v>
      </c>
      <c r="U193" s="36"/>
      <c r="V193" s="38"/>
      <c r="W193" s="46" t="s">
        <v>951</v>
      </c>
    </row>
    <row r="194" spans="1:23" ht="15" customHeight="1" x14ac:dyDescent="0.15">
      <c r="A194" s="134"/>
      <c r="B194" s="135"/>
      <c r="C194" s="30" t="s">
        <v>609</v>
      </c>
      <c r="D194" s="26" t="s">
        <v>103</v>
      </c>
      <c r="E194" s="9" t="s">
        <v>962</v>
      </c>
      <c r="F194" s="49" t="s">
        <v>69</v>
      </c>
      <c r="G194" s="29">
        <v>1100</v>
      </c>
      <c r="H194" s="33">
        <v>1985</v>
      </c>
      <c r="I194" s="30">
        <v>1</v>
      </c>
      <c r="J194" s="31">
        <v>103.2</v>
      </c>
      <c r="K194" s="30">
        <v>1</v>
      </c>
      <c r="L194" s="31">
        <v>103.2</v>
      </c>
      <c r="M194" s="30">
        <v>1</v>
      </c>
      <c r="N194" s="31">
        <v>103.2</v>
      </c>
      <c r="O194" s="30">
        <v>1</v>
      </c>
      <c r="P194" s="32">
        <v>103.2</v>
      </c>
      <c r="Q194" s="30">
        <v>1</v>
      </c>
      <c r="R194" s="32">
        <v>103.2</v>
      </c>
      <c r="S194" s="30">
        <v>1</v>
      </c>
      <c r="T194" s="32">
        <v>103.2</v>
      </c>
      <c r="U194" s="30">
        <v>1</v>
      </c>
      <c r="V194" s="32">
        <v>97.7</v>
      </c>
      <c r="W194" s="46"/>
    </row>
    <row r="195" spans="1:23" ht="15" customHeight="1" x14ac:dyDescent="0.15">
      <c r="A195" s="134"/>
      <c r="B195" s="135"/>
      <c r="C195" s="30" t="s">
        <v>610</v>
      </c>
      <c r="D195" s="26" t="s">
        <v>103</v>
      </c>
      <c r="E195" s="9" t="s">
        <v>962</v>
      </c>
      <c r="F195" s="49" t="s">
        <v>108</v>
      </c>
      <c r="G195" s="29">
        <v>1200</v>
      </c>
      <c r="H195" s="33">
        <v>1985</v>
      </c>
      <c r="I195" s="30">
        <v>1</v>
      </c>
      <c r="J195" s="31">
        <v>54.9</v>
      </c>
      <c r="K195" s="30">
        <v>1</v>
      </c>
      <c r="L195" s="31">
        <v>54.9</v>
      </c>
      <c r="M195" s="30">
        <v>1</v>
      </c>
      <c r="N195" s="31">
        <v>54.9</v>
      </c>
      <c r="O195" s="30">
        <v>1</v>
      </c>
      <c r="P195" s="32">
        <v>54.9</v>
      </c>
      <c r="Q195" s="30">
        <v>1</v>
      </c>
      <c r="R195" s="32">
        <v>54.9</v>
      </c>
      <c r="S195" s="30">
        <v>1</v>
      </c>
      <c r="T195" s="32">
        <v>54.9</v>
      </c>
      <c r="U195" s="36"/>
      <c r="V195" s="38"/>
      <c r="W195" s="46" t="s">
        <v>951</v>
      </c>
    </row>
    <row r="196" spans="1:23" ht="15" customHeight="1" x14ac:dyDescent="0.15">
      <c r="A196" s="134"/>
      <c r="B196" s="135"/>
      <c r="C196" s="30" t="s">
        <v>611</v>
      </c>
      <c r="D196" s="26" t="s">
        <v>103</v>
      </c>
      <c r="E196" s="9" t="s">
        <v>109</v>
      </c>
      <c r="F196" s="49" t="s">
        <v>108</v>
      </c>
      <c r="G196" s="29">
        <v>650</v>
      </c>
      <c r="H196" s="33">
        <v>1985</v>
      </c>
      <c r="I196" s="30">
        <v>1</v>
      </c>
      <c r="J196" s="31">
        <v>92.1</v>
      </c>
      <c r="K196" s="30">
        <v>1</v>
      </c>
      <c r="L196" s="31">
        <v>92.1</v>
      </c>
      <c r="M196" s="30">
        <v>1</v>
      </c>
      <c r="N196" s="31">
        <v>92.1</v>
      </c>
      <c r="O196" s="30">
        <v>1</v>
      </c>
      <c r="P196" s="32">
        <v>92.1</v>
      </c>
      <c r="Q196" s="30">
        <v>1</v>
      </c>
      <c r="R196" s="32">
        <v>92.1</v>
      </c>
      <c r="S196" s="30">
        <v>1</v>
      </c>
      <c r="T196" s="32">
        <v>92.1</v>
      </c>
      <c r="U196" s="36"/>
      <c r="V196" s="38"/>
      <c r="W196" s="46" t="s">
        <v>952</v>
      </c>
    </row>
    <row r="197" spans="1:23" ht="15" customHeight="1" x14ac:dyDescent="0.15">
      <c r="A197" s="134"/>
      <c r="B197" s="135"/>
      <c r="C197" s="30" t="s">
        <v>613</v>
      </c>
      <c r="D197" s="26" t="s">
        <v>103</v>
      </c>
      <c r="E197" s="9" t="s">
        <v>113</v>
      </c>
      <c r="F197" s="9" t="s">
        <v>100</v>
      </c>
      <c r="G197" s="29">
        <v>1750</v>
      </c>
      <c r="H197" s="33">
        <v>2011</v>
      </c>
      <c r="I197" s="30">
        <v>1</v>
      </c>
      <c r="J197" s="31">
        <v>64.900000000000006</v>
      </c>
      <c r="K197" s="30">
        <v>1</v>
      </c>
      <c r="L197" s="31">
        <v>64.900000000000006</v>
      </c>
      <c r="M197" s="30">
        <v>1</v>
      </c>
      <c r="N197" s="31">
        <v>64.900000000000006</v>
      </c>
      <c r="O197" s="30">
        <v>1</v>
      </c>
      <c r="P197" s="32">
        <v>64.900000000000006</v>
      </c>
      <c r="Q197" s="30">
        <v>1</v>
      </c>
      <c r="R197" s="32">
        <v>64.900000000000006</v>
      </c>
      <c r="S197" s="30">
        <v>1</v>
      </c>
      <c r="T197" s="32">
        <v>64.900000000000006</v>
      </c>
      <c r="U197" s="30">
        <v>1</v>
      </c>
      <c r="V197" s="32">
        <v>65.3</v>
      </c>
      <c r="W197" s="46"/>
    </row>
    <row r="198" spans="1:23" ht="15" customHeight="1" x14ac:dyDescent="0.15">
      <c r="A198" s="134"/>
      <c r="B198" s="135"/>
      <c r="C198" s="30" t="s">
        <v>614</v>
      </c>
      <c r="D198" s="26" t="s">
        <v>103</v>
      </c>
      <c r="E198" s="9" t="s">
        <v>113</v>
      </c>
      <c r="F198" s="9" t="s">
        <v>100</v>
      </c>
      <c r="G198" s="29">
        <v>1750</v>
      </c>
      <c r="H198" s="33">
        <v>2011</v>
      </c>
      <c r="I198" s="30">
        <v>1</v>
      </c>
      <c r="J198" s="31">
        <v>88.9</v>
      </c>
      <c r="K198" s="30">
        <v>1</v>
      </c>
      <c r="L198" s="31">
        <v>88.9</v>
      </c>
      <c r="M198" s="30">
        <v>1</v>
      </c>
      <c r="N198" s="31">
        <v>88.9</v>
      </c>
      <c r="O198" s="30">
        <v>1</v>
      </c>
      <c r="P198" s="32">
        <v>88.9</v>
      </c>
      <c r="Q198" s="30">
        <v>1</v>
      </c>
      <c r="R198" s="32">
        <v>88.9</v>
      </c>
      <c r="S198" s="30">
        <v>1</v>
      </c>
      <c r="T198" s="32">
        <v>88.9</v>
      </c>
      <c r="U198" s="30">
        <v>1</v>
      </c>
      <c r="V198" s="32">
        <v>88.5</v>
      </c>
      <c r="W198" s="22"/>
    </row>
    <row r="199" spans="1:23" ht="15" customHeight="1" x14ac:dyDescent="0.15">
      <c r="A199" s="134" t="s">
        <v>378</v>
      </c>
      <c r="B199" s="135" t="s">
        <v>379</v>
      </c>
      <c r="C199" s="35"/>
      <c r="D199" s="5"/>
      <c r="E199" s="11"/>
      <c r="F199" s="5"/>
      <c r="G199" s="6"/>
      <c r="H199" s="28"/>
      <c r="I199" s="28">
        <v>3</v>
      </c>
      <c r="J199" s="7">
        <v>385.59999999999997</v>
      </c>
      <c r="K199" s="28">
        <v>3</v>
      </c>
      <c r="L199" s="7">
        <v>385.59999999999997</v>
      </c>
      <c r="M199" s="28">
        <v>3</v>
      </c>
      <c r="N199" s="7">
        <v>385.59999999999997</v>
      </c>
      <c r="O199" s="28">
        <v>3</v>
      </c>
      <c r="P199" s="7">
        <v>385.59999999999997</v>
      </c>
      <c r="Q199" s="28">
        <v>2</v>
      </c>
      <c r="R199" s="7">
        <v>173.89999999999998</v>
      </c>
      <c r="S199" s="28">
        <f>SUM(S200:S202)</f>
        <v>2</v>
      </c>
      <c r="T199" s="86">
        <f>SUM(T200:T202)</f>
        <v>173.89999999999998</v>
      </c>
      <c r="U199" s="28">
        <v>2</v>
      </c>
      <c r="V199" s="86">
        <v>296.5</v>
      </c>
      <c r="W199" s="46"/>
    </row>
    <row r="200" spans="1:23" ht="15" customHeight="1" x14ac:dyDescent="0.15">
      <c r="A200" s="134"/>
      <c r="B200" s="135"/>
      <c r="C200" s="30" t="s">
        <v>615</v>
      </c>
      <c r="D200" s="26" t="s">
        <v>99</v>
      </c>
      <c r="E200" s="9" t="s">
        <v>958</v>
      </c>
      <c r="F200" s="9" t="s">
        <v>173</v>
      </c>
      <c r="G200" s="29">
        <v>450</v>
      </c>
      <c r="H200" s="33">
        <v>1985</v>
      </c>
      <c r="I200" s="30">
        <v>1</v>
      </c>
      <c r="J200" s="31">
        <v>169.2</v>
      </c>
      <c r="K200" s="30">
        <v>1</v>
      </c>
      <c r="L200" s="31">
        <v>169.2</v>
      </c>
      <c r="M200" s="30">
        <v>1</v>
      </c>
      <c r="N200" s="31">
        <v>169.2</v>
      </c>
      <c r="O200" s="30">
        <v>1</v>
      </c>
      <c r="P200" s="32">
        <v>169.2</v>
      </c>
      <c r="Q200" s="30">
        <v>1</v>
      </c>
      <c r="R200" s="32">
        <v>169.2</v>
      </c>
      <c r="S200" s="30">
        <v>1</v>
      </c>
      <c r="T200" s="32">
        <v>169.2</v>
      </c>
      <c r="U200" s="30">
        <v>1</v>
      </c>
      <c r="V200" s="32">
        <v>169.3</v>
      </c>
      <c r="W200" s="46"/>
    </row>
    <row r="201" spans="1:23" ht="15" customHeight="1" x14ac:dyDescent="0.15">
      <c r="A201" s="134"/>
      <c r="B201" s="135"/>
      <c r="C201" s="30" t="s">
        <v>616</v>
      </c>
      <c r="D201" s="26" t="s">
        <v>99</v>
      </c>
      <c r="E201" s="47" t="s">
        <v>381</v>
      </c>
      <c r="F201" s="9" t="s">
        <v>380</v>
      </c>
      <c r="G201" s="34">
        <v>40</v>
      </c>
      <c r="H201" s="34">
        <v>1985</v>
      </c>
      <c r="I201" s="30">
        <v>1</v>
      </c>
      <c r="J201" s="31">
        <v>211.7</v>
      </c>
      <c r="K201" s="30">
        <v>1</v>
      </c>
      <c r="L201" s="31">
        <v>211.7</v>
      </c>
      <c r="M201" s="30">
        <v>1</v>
      </c>
      <c r="N201" s="31">
        <v>211.7</v>
      </c>
      <c r="O201" s="30">
        <v>1</v>
      </c>
      <c r="P201" s="32">
        <v>211.7</v>
      </c>
      <c r="Q201" s="38"/>
      <c r="R201" s="38"/>
      <c r="S201" s="38"/>
      <c r="T201" s="38"/>
      <c r="U201" s="38"/>
      <c r="V201" s="38"/>
      <c r="W201" s="46" t="s">
        <v>917</v>
      </c>
    </row>
    <row r="202" spans="1:23" ht="15" customHeight="1" x14ac:dyDescent="0.15">
      <c r="A202" s="134"/>
      <c r="B202" s="135"/>
      <c r="C202" s="30" t="s">
        <v>617</v>
      </c>
      <c r="D202" s="26" t="s">
        <v>99</v>
      </c>
      <c r="E202" s="9" t="s">
        <v>958</v>
      </c>
      <c r="F202" s="49" t="s">
        <v>54</v>
      </c>
      <c r="G202" s="29">
        <v>100</v>
      </c>
      <c r="H202" s="33">
        <v>2003</v>
      </c>
      <c r="I202" s="30">
        <v>1</v>
      </c>
      <c r="J202" s="31">
        <v>4.7</v>
      </c>
      <c r="K202" s="30">
        <v>1</v>
      </c>
      <c r="L202" s="31">
        <v>4.7</v>
      </c>
      <c r="M202" s="30">
        <v>1</v>
      </c>
      <c r="N202" s="31">
        <v>4.7</v>
      </c>
      <c r="O202" s="30">
        <v>1</v>
      </c>
      <c r="P202" s="32">
        <v>4.7</v>
      </c>
      <c r="Q202" s="30">
        <v>1</v>
      </c>
      <c r="R202" s="32">
        <v>4.7</v>
      </c>
      <c r="S202" s="30">
        <v>1</v>
      </c>
      <c r="T202" s="32">
        <v>4.7</v>
      </c>
      <c r="U202" s="30">
        <v>1</v>
      </c>
      <c r="V202" s="32">
        <v>127.2</v>
      </c>
      <c r="W202" s="46"/>
    </row>
    <row r="203" spans="1:23" ht="15" customHeight="1" x14ac:dyDescent="0.15">
      <c r="A203" s="134" t="s">
        <v>24</v>
      </c>
      <c r="B203" s="135" t="s">
        <v>25</v>
      </c>
      <c r="C203" s="35"/>
      <c r="D203" s="5"/>
      <c r="E203" s="11"/>
      <c r="F203" s="5"/>
      <c r="G203" s="6"/>
      <c r="H203" s="28"/>
      <c r="I203" s="28">
        <v>7</v>
      </c>
      <c r="J203" s="7">
        <v>369.6</v>
      </c>
      <c r="K203" s="28">
        <v>7</v>
      </c>
      <c r="L203" s="7">
        <v>369.6</v>
      </c>
      <c r="M203" s="28">
        <v>7</v>
      </c>
      <c r="N203" s="7">
        <v>369.6</v>
      </c>
      <c r="O203" s="28">
        <v>7</v>
      </c>
      <c r="P203" s="7">
        <v>368.70000000000005</v>
      </c>
      <c r="Q203" s="28">
        <v>7</v>
      </c>
      <c r="R203" s="28">
        <v>508.9</v>
      </c>
      <c r="S203" s="28">
        <f>SUM(S204:S211)</f>
        <v>6</v>
      </c>
      <c r="T203" s="86">
        <f>SUM(T204:T211)</f>
        <v>478.9</v>
      </c>
      <c r="U203" s="28">
        <v>6</v>
      </c>
      <c r="V203" s="86">
        <v>478.9</v>
      </c>
      <c r="W203" s="46"/>
    </row>
    <row r="204" spans="1:23" ht="15" customHeight="1" x14ac:dyDescent="0.15">
      <c r="A204" s="134"/>
      <c r="B204" s="135"/>
      <c r="C204" s="30" t="s">
        <v>619</v>
      </c>
      <c r="D204" s="26" t="s">
        <v>25</v>
      </c>
      <c r="E204" s="9" t="s">
        <v>28</v>
      </c>
      <c r="F204" s="9" t="s">
        <v>3</v>
      </c>
      <c r="G204" s="29">
        <v>1250</v>
      </c>
      <c r="H204" s="30">
        <v>1986</v>
      </c>
      <c r="I204" s="30">
        <v>1</v>
      </c>
      <c r="J204" s="31">
        <v>83.2</v>
      </c>
      <c r="K204" s="30">
        <v>1</v>
      </c>
      <c r="L204" s="31">
        <v>83.2</v>
      </c>
      <c r="M204" s="30">
        <v>1</v>
      </c>
      <c r="N204" s="31">
        <v>83.2</v>
      </c>
      <c r="O204" s="30">
        <v>1</v>
      </c>
      <c r="P204" s="32">
        <v>83.2</v>
      </c>
      <c r="Q204" s="30">
        <v>1</v>
      </c>
      <c r="R204" s="32">
        <v>83.2</v>
      </c>
      <c r="S204" s="30">
        <v>1</v>
      </c>
      <c r="T204" s="32">
        <v>83.2</v>
      </c>
      <c r="U204" s="30">
        <v>1</v>
      </c>
      <c r="V204" s="32">
        <v>83.2</v>
      </c>
      <c r="W204" s="46"/>
    </row>
    <row r="205" spans="1:23" ht="15" customHeight="1" x14ac:dyDescent="0.15">
      <c r="A205" s="134"/>
      <c r="B205" s="135"/>
      <c r="C205" s="30" t="s">
        <v>620</v>
      </c>
      <c r="D205" s="26" t="s">
        <v>25</v>
      </c>
      <c r="E205" s="9" t="s">
        <v>29</v>
      </c>
      <c r="F205" s="49" t="s">
        <v>3</v>
      </c>
      <c r="G205" s="29">
        <v>1350</v>
      </c>
      <c r="H205" s="30">
        <v>1989</v>
      </c>
      <c r="I205" s="30">
        <v>1</v>
      </c>
      <c r="J205" s="31">
        <v>51.1</v>
      </c>
      <c r="K205" s="30">
        <v>1</v>
      </c>
      <c r="L205" s="31">
        <v>51.1</v>
      </c>
      <c r="M205" s="30">
        <v>1</v>
      </c>
      <c r="N205" s="31">
        <v>51.1</v>
      </c>
      <c r="O205" s="30">
        <v>1</v>
      </c>
      <c r="P205" s="32">
        <v>51.1</v>
      </c>
      <c r="Q205" s="30">
        <v>1</v>
      </c>
      <c r="R205" s="32">
        <v>47.8</v>
      </c>
      <c r="S205" s="30">
        <v>1</v>
      </c>
      <c r="T205" s="32">
        <v>47.8</v>
      </c>
      <c r="U205" s="30">
        <v>1</v>
      </c>
      <c r="V205" s="32">
        <v>47.8</v>
      </c>
      <c r="W205" s="46"/>
    </row>
    <row r="206" spans="1:23" ht="15" customHeight="1" x14ac:dyDescent="0.15">
      <c r="A206" s="134"/>
      <c r="B206" s="135"/>
      <c r="C206" s="30" t="s">
        <v>845</v>
      </c>
      <c r="D206" s="26" t="s">
        <v>25</v>
      </c>
      <c r="E206" s="9" t="s">
        <v>27</v>
      </c>
      <c r="F206" s="49" t="s">
        <v>26</v>
      </c>
      <c r="G206" s="29">
        <v>1700</v>
      </c>
      <c r="H206" s="33">
        <v>1972</v>
      </c>
      <c r="I206" s="36"/>
      <c r="J206" s="37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46" t="s">
        <v>908</v>
      </c>
    </row>
    <row r="207" spans="1:23" ht="15" customHeight="1" x14ac:dyDescent="0.15">
      <c r="A207" s="134"/>
      <c r="B207" s="135"/>
      <c r="C207" s="30" t="s">
        <v>618</v>
      </c>
      <c r="D207" s="26" t="s">
        <v>25</v>
      </c>
      <c r="E207" s="9" t="s">
        <v>27</v>
      </c>
      <c r="F207" s="49" t="s">
        <v>26</v>
      </c>
      <c r="G207" s="29">
        <v>1550</v>
      </c>
      <c r="H207" s="33">
        <v>1972</v>
      </c>
      <c r="I207" s="30">
        <v>1</v>
      </c>
      <c r="J207" s="31">
        <v>86.1</v>
      </c>
      <c r="K207" s="30">
        <v>1</v>
      </c>
      <c r="L207" s="31">
        <v>86.1</v>
      </c>
      <c r="M207" s="30">
        <v>1</v>
      </c>
      <c r="N207" s="31">
        <v>86.1</v>
      </c>
      <c r="O207" s="30">
        <v>1</v>
      </c>
      <c r="P207" s="32">
        <v>85.2</v>
      </c>
      <c r="Q207" s="30">
        <v>1</v>
      </c>
      <c r="R207" s="32">
        <v>85.2</v>
      </c>
      <c r="S207" s="30">
        <v>1</v>
      </c>
      <c r="T207" s="32">
        <v>85.2</v>
      </c>
      <c r="U207" s="30">
        <v>1</v>
      </c>
      <c r="V207" s="32">
        <v>85.2</v>
      </c>
      <c r="W207" s="22"/>
    </row>
    <row r="208" spans="1:23" ht="15" customHeight="1" x14ac:dyDescent="0.15">
      <c r="A208" s="134"/>
      <c r="B208" s="135"/>
      <c r="C208" s="30" t="s">
        <v>621</v>
      </c>
      <c r="D208" s="26" t="s">
        <v>25</v>
      </c>
      <c r="E208" s="9" t="s">
        <v>31</v>
      </c>
      <c r="F208" s="9" t="s">
        <v>26</v>
      </c>
      <c r="G208" s="29">
        <v>1550</v>
      </c>
      <c r="H208" s="33">
        <v>1996</v>
      </c>
      <c r="I208" s="30">
        <v>1</v>
      </c>
      <c r="J208" s="31">
        <v>63.3</v>
      </c>
      <c r="K208" s="30">
        <v>1</v>
      </c>
      <c r="L208" s="31">
        <v>63.3</v>
      </c>
      <c r="M208" s="30">
        <v>1</v>
      </c>
      <c r="N208" s="31">
        <v>63.3</v>
      </c>
      <c r="O208" s="30">
        <v>1</v>
      </c>
      <c r="P208" s="32">
        <v>63.3</v>
      </c>
      <c r="Q208" s="30">
        <v>1</v>
      </c>
      <c r="R208" s="32">
        <v>63.3</v>
      </c>
      <c r="S208" s="30">
        <v>1</v>
      </c>
      <c r="T208" s="32">
        <v>65.400000000000006</v>
      </c>
      <c r="U208" s="30">
        <v>1</v>
      </c>
      <c r="V208" s="32">
        <v>65.400000000000006</v>
      </c>
      <c r="W208" s="46"/>
    </row>
    <row r="209" spans="1:23" ht="15" customHeight="1" x14ac:dyDescent="0.15">
      <c r="A209" s="134"/>
      <c r="B209" s="135"/>
      <c r="C209" s="30" t="s">
        <v>622</v>
      </c>
      <c r="D209" s="26" t="s">
        <v>25</v>
      </c>
      <c r="E209" s="9" t="s">
        <v>30</v>
      </c>
      <c r="F209" s="49" t="s">
        <v>6</v>
      </c>
      <c r="G209" s="29">
        <v>750</v>
      </c>
      <c r="H209" s="33">
        <v>1996</v>
      </c>
      <c r="I209" s="30">
        <v>1</v>
      </c>
      <c r="J209" s="31">
        <v>47.7</v>
      </c>
      <c r="K209" s="30">
        <v>1</v>
      </c>
      <c r="L209" s="31">
        <v>47.7</v>
      </c>
      <c r="M209" s="30">
        <v>1</v>
      </c>
      <c r="N209" s="31">
        <v>47.7</v>
      </c>
      <c r="O209" s="30">
        <v>1</v>
      </c>
      <c r="P209" s="32">
        <v>47.7</v>
      </c>
      <c r="Q209" s="30">
        <v>1</v>
      </c>
      <c r="R209" s="32">
        <v>47.7</v>
      </c>
      <c r="S209" s="30">
        <v>1</v>
      </c>
      <c r="T209" s="32">
        <v>47.7</v>
      </c>
      <c r="U209" s="30">
        <v>1</v>
      </c>
      <c r="V209" s="32">
        <v>47.7</v>
      </c>
      <c r="W209" s="46"/>
    </row>
    <row r="210" spans="1:23" ht="15" customHeight="1" x14ac:dyDescent="0.15">
      <c r="A210" s="134"/>
      <c r="B210" s="135"/>
      <c r="C210" s="30" t="s">
        <v>623</v>
      </c>
      <c r="D210" s="26" t="s">
        <v>25</v>
      </c>
      <c r="E210" s="9" t="s">
        <v>33</v>
      </c>
      <c r="F210" s="9" t="s">
        <v>32</v>
      </c>
      <c r="G210" s="29">
        <v>870</v>
      </c>
      <c r="H210" s="33">
        <v>2006</v>
      </c>
      <c r="I210" s="30">
        <v>1</v>
      </c>
      <c r="J210" s="31">
        <v>32.1</v>
      </c>
      <c r="K210" s="30">
        <v>1</v>
      </c>
      <c r="L210" s="31">
        <v>32.1</v>
      </c>
      <c r="M210" s="30">
        <v>1</v>
      </c>
      <c r="N210" s="31">
        <v>32.1</v>
      </c>
      <c r="O210" s="30">
        <v>1</v>
      </c>
      <c r="P210" s="32">
        <v>32.1</v>
      </c>
      <c r="Q210" s="30">
        <v>1</v>
      </c>
      <c r="R210" s="32">
        <v>32.1</v>
      </c>
      <c r="S210" s="38"/>
      <c r="T210" s="38"/>
      <c r="U210" s="38"/>
      <c r="V210" s="38"/>
      <c r="W210" s="46" t="s">
        <v>938</v>
      </c>
    </row>
    <row r="211" spans="1:23" ht="15" customHeight="1" x14ac:dyDescent="0.15">
      <c r="A211" s="134"/>
      <c r="B211" s="135"/>
      <c r="C211" s="30" t="s">
        <v>624</v>
      </c>
      <c r="D211" s="26" t="s">
        <v>25</v>
      </c>
      <c r="E211" s="9" t="s">
        <v>33</v>
      </c>
      <c r="F211" s="9" t="s">
        <v>32</v>
      </c>
      <c r="G211" s="29">
        <v>550</v>
      </c>
      <c r="H211" s="33">
        <v>2006</v>
      </c>
      <c r="I211" s="30">
        <v>1</v>
      </c>
      <c r="J211" s="31">
        <v>6.1</v>
      </c>
      <c r="K211" s="30">
        <v>1</v>
      </c>
      <c r="L211" s="31">
        <v>6.1</v>
      </c>
      <c r="M211" s="30">
        <v>1</v>
      </c>
      <c r="N211" s="31">
        <v>6.1</v>
      </c>
      <c r="O211" s="30">
        <v>1</v>
      </c>
      <c r="P211" s="32">
        <v>6.1</v>
      </c>
      <c r="Q211" s="33">
        <v>1</v>
      </c>
      <c r="R211" s="32">
        <v>149.6</v>
      </c>
      <c r="S211" s="33">
        <v>1</v>
      </c>
      <c r="T211" s="32">
        <v>149.6</v>
      </c>
      <c r="U211" s="33">
        <v>1</v>
      </c>
      <c r="V211" s="32">
        <v>149.6</v>
      </c>
      <c r="W211" s="46"/>
    </row>
    <row r="212" spans="1:23" ht="15" customHeight="1" x14ac:dyDescent="0.15">
      <c r="A212" s="134" t="s">
        <v>267</v>
      </c>
      <c r="B212" s="135" t="s">
        <v>268</v>
      </c>
      <c r="C212" s="35"/>
      <c r="D212" s="5"/>
      <c r="E212" s="11"/>
      <c r="F212" s="5"/>
      <c r="G212" s="6"/>
      <c r="H212" s="28"/>
      <c r="I212" s="28">
        <v>1</v>
      </c>
      <c r="J212" s="7">
        <v>393.5</v>
      </c>
      <c r="K212" s="28">
        <v>1</v>
      </c>
      <c r="L212" s="7">
        <v>393.5</v>
      </c>
      <c r="M212" s="28">
        <v>1</v>
      </c>
      <c r="N212" s="7">
        <v>393.5</v>
      </c>
      <c r="O212" s="28">
        <v>1</v>
      </c>
      <c r="P212" s="7">
        <v>393.5</v>
      </c>
      <c r="Q212" s="28">
        <v>1</v>
      </c>
      <c r="R212" s="7">
        <v>444.1</v>
      </c>
      <c r="S212" s="28">
        <f>SUM(S213:S214)</f>
        <v>1</v>
      </c>
      <c r="T212" s="86">
        <f>SUM(T213:T214)</f>
        <v>444.1</v>
      </c>
      <c r="U212" s="28">
        <v>1</v>
      </c>
      <c r="V212" s="86">
        <v>444.1</v>
      </c>
      <c r="W212" s="46"/>
    </row>
    <row r="213" spans="1:23" ht="15" customHeight="1" x14ac:dyDescent="0.15">
      <c r="A213" s="134"/>
      <c r="B213" s="135"/>
      <c r="C213" s="30" t="s">
        <v>625</v>
      </c>
      <c r="D213" s="26" t="s">
        <v>268</v>
      </c>
      <c r="E213" s="9" t="s">
        <v>269</v>
      </c>
      <c r="F213" s="9" t="s">
        <v>3</v>
      </c>
      <c r="G213" s="29">
        <v>1350</v>
      </c>
      <c r="H213" s="30">
        <v>1984</v>
      </c>
      <c r="I213" s="30">
        <v>1</v>
      </c>
      <c r="J213" s="31">
        <v>393.5</v>
      </c>
      <c r="K213" s="30">
        <v>1</v>
      </c>
      <c r="L213" s="31">
        <v>393.5</v>
      </c>
      <c r="M213" s="30">
        <v>1</v>
      </c>
      <c r="N213" s="31">
        <v>393.5</v>
      </c>
      <c r="O213" s="30">
        <v>1</v>
      </c>
      <c r="P213" s="32">
        <v>393.5</v>
      </c>
      <c r="Q213" s="30">
        <v>1</v>
      </c>
      <c r="R213" s="32">
        <v>444.1</v>
      </c>
      <c r="S213" s="30">
        <v>1</v>
      </c>
      <c r="T213" s="32">
        <v>444.1</v>
      </c>
      <c r="U213" s="30">
        <v>1</v>
      </c>
      <c r="V213" s="32">
        <v>444.1</v>
      </c>
      <c r="W213" s="46"/>
    </row>
    <row r="214" spans="1:23" ht="15" customHeight="1" x14ac:dyDescent="0.15">
      <c r="A214" s="134"/>
      <c r="B214" s="135"/>
      <c r="C214" s="30" t="s">
        <v>867</v>
      </c>
      <c r="D214" s="26" t="s">
        <v>268</v>
      </c>
      <c r="E214" s="9" t="s">
        <v>868</v>
      </c>
      <c r="F214" s="49" t="s">
        <v>869</v>
      </c>
      <c r="G214" s="29">
        <v>1500</v>
      </c>
      <c r="H214" s="33">
        <v>1984</v>
      </c>
      <c r="I214" s="108"/>
      <c r="J214" s="37"/>
      <c r="K214" s="36"/>
      <c r="L214" s="37"/>
      <c r="M214" s="36"/>
      <c r="N214" s="37"/>
      <c r="O214" s="36"/>
      <c r="P214" s="38"/>
      <c r="Q214" s="36"/>
      <c r="R214" s="38"/>
      <c r="S214" s="36"/>
      <c r="T214" s="38"/>
      <c r="U214" s="36"/>
      <c r="V214" s="38"/>
      <c r="W214" s="46" t="s">
        <v>911</v>
      </c>
    </row>
    <row r="215" spans="1:23" ht="15" customHeight="1" x14ac:dyDescent="0.15">
      <c r="A215" s="93" t="s">
        <v>402</v>
      </c>
      <c r="B215" s="51" t="s">
        <v>403</v>
      </c>
      <c r="C215" s="35"/>
      <c r="D215" s="5"/>
      <c r="E215" s="11"/>
      <c r="F215" s="5"/>
      <c r="G215" s="6"/>
      <c r="H215" s="28"/>
      <c r="I215" s="28"/>
      <c r="J215" s="7"/>
      <c r="K215" s="28"/>
      <c r="L215" s="7"/>
      <c r="M215" s="28"/>
      <c r="N215" s="7"/>
      <c r="O215" s="28"/>
      <c r="P215" s="7"/>
      <c r="Q215" s="28"/>
      <c r="R215" s="7"/>
      <c r="S215" s="28"/>
      <c r="T215" s="86"/>
      <c r="U215" s="28"/>
      <c r="V215" s="86"/>
      <c r="W215" s="109"/>
    </row>
    <row r="216" spans="1:23" ht="15" customHeight="1" x14ac:dyDescent="0.15">
      <c r="A216" s="134" t="s">
        <v>34</v>
      </c>
      <c r="B216" s="135" t="s">
        <v>35</v>
      </c>
      <c r="C216" s="35"/>
      <c r="D216" s="5"/>
      <c r="E216" s="11"/>
      <c r="F216" s="5"/>
      <c r="G216" s="6"/>
      <c r="H216" s="28"/>
      <c r="I216" s="28">
        <v>25</v>
      </c>
      <c r="J216" s="7">
        <v>3885.7999999999997</v>
      </c>
      <c r="K216" s="28">
        <v>24</v>
      </c>
      <c r="L216" s="7">
        <v>3540.2999999999997</v>
      </c>
      <c r="M216" s="28">
        <v>24</v>
      </c>
      <c r="N216" s="7">
        <v>3545.7999999999997</v>
      </c>
      <c r="O216" s="28">
        <v>24</v>
      </c>
      <c r="P216" s="7">
        <v>3551.5000000000005</v>
      </c>
      <c r="Q216" s="28">
        <v>23</v>
      </c>
      <c r="R216" s="7">
        <v>3406.8</v>
      </c>
      <c r="S216" s="28">
        <f>SUM(S217:S243)</f>
        <v>22</v>
      </c>
      <c r="T216" s="7">
        <f>SUM(T217:T243)</f>
        <v>3285.3</v>
      </c>
      <c r="U216" s="28">
        <v>22</v>
      </c>
      <c r="V216" s="7">
        <v>3292</v>
      </c>
      <c r="W216" s="22"/>
    </row>
    <row r="217" spans="1:23" ht="15" customHeight="1" x14ac:dyDescent="0.15">
      <c r="A217" s="134"/>
      <c r="B217" s="135"/>
      <c r="C217" s="30" t="s">
        <v>626</v>
      </c>
      <c r="D217" s="48" t="s">
        <v>35</v>
      </c>
      <c r="E217" s="9" t="s">
        <v>38</v>
      </c>
      <c r="F217" s="49" t="s">
        <v>6</v>
      </c>
      <c r="G217" s="29">
        <v>275</v>
      </c>
      <c r="H217" s="34">
        <v>1970</v>
      </c>
      <c r="I217" s="30">
        <v>1</v>
      </c>
      <c r="J217" s="31">
        <v>179.5</v>
      </c>
      <c r="K217" s="30">
        <v>1</v>
      </c>
      <c r="L217" s="31">
        <v>179.5</v>
      </c>
      <c r="M217" s="30">
        <v>1</v>
      </c>
      <c r="N217" s="31">
        <v>179.5</v>
      </c>
      <c r="O217" s="30">
        <v>1</v>
      </c>
      <c r="P217" s="32">
        <v>179.5</v>
      </c>
      <c r="Q217" s="30">
        <v>1</v>
      </c>
      <c r="R217" s="32">
        <v>179.5</v>
      </c>
      <c r="S217" s="30">
        <v>1</v>
      </c>
      <c r="T217" s="32">
        <v>179.5</v>
      </c>
      <c r="U217" s="30">
        <v>1</v>
      </c>
      <c r="V217" s="32">
        <v>179.5</v>
      </c>
      <c r="W217" s="46"/>
    </row>
    <row r="218" spans="1:23" ht="15" customHeight="1" x14ac:dyDescent="0.15">
      <c r="A218" s="134"/>
      <c r="B218" s="135"/>
      <c r="C218" s="30" t="s">
        <v>627</v>
      </c>
      <c r="D218" s="48" t="s">
        <v>35</v>
      </c>
      <c r="E218" s="9" t="s">
        <v>39</v>
      </c>
      <c r="F218" s="9" t="s">
        <v>6</v>
      </c>
      <c r="G218" s="29">
        <v>650</v>
      </c>
      <c r="H218" s="34">
        <v>1970</v>
      </c>
      <c r="I218" s="30">
        <v>1</v>
      </c>
      <c r="J218" s="31">
        <v>116.5</v>
      </c>
      <c r="K218" s="30">
        <v>1</v>
      </c>
      <c r="L218" s="31">
        <v>116.5</v>
      </c>
      <c r="M218" s="30">
        <v>1</v>
      </c>
      <c r="N218" s="31">
        <v>116.5</v>
      </c>
      <c r="O218" s="30">
        <v>1</v>
      </c>
      <c r="P218" s="32">
        <v>116.5</v>
      </c>
      <c r="Q218" s="30">
        <v>1</v>
      </c>
      <c r="R218" s="32">
        <v>116.5</v>
      </c>
      <c r="S218" s="30">
        <v>1</v>
      </c>
      <c r="T218" s="32">
        <v>117.8</v>
      </c>
      <c r="U218" s="30">
        <v>1</v>
      </c>
      <c r="V218" s="32">
        <v>117.8</v>
      </c>
      <c r="W218" s="22"/>
    </row>
    <row r="219" spans="1:23" ht="15" customHeight="1" x14ac:dyDescent="0.15">
      <c r="A219" s="134"/>
      <c r="B219" s="135"/>
      <c r="C219" s="30" t="s">
        <v>628</v>
      </c>
      <c r="D219" s="48" t="s">
        <v>35</v>
      </c>
      <c r="E219" s="9" t="s">
        <v>37</v>
      </c>
      <c r="F219" s="49" t="s">
        <v>6</v>
      </c>
      <c r="G219" s="29">
        <v>1000</v>
      </c>
      <c r="H219" s="34">
        <v>1970</v>
      </c>
      <c r="I219" s="30">
        <v>1</v>
      </c>
      <c r="J219" s="31">
        <v>132.1</v>
      </c>
      <c r="K219" s="30">
        <v>1</v>
      </c>
      <c r="L219" s="31">
        <v>132.1</v>
      </c>
      <c r="M219" s="30">
        <v>1</v>
      </c>
      <c r="N219" s="31">
        <v>132.1</v>
      </c>
      <c r="O219" s="30">
        <v>1</v>
      </c>
      <c r="P219" s="32">
        <v>132.1</v>
      </c>
      <c r="Q219" s="30">
        <v>1</v>
      </c>
      <c r="R219" s="32">
        <v>132.1</v>
      </c>
      <c r="S219" s="30">
        <v>1</v>
      </c>
      <c r="T219" s="32">
        <v>134.80000000000001</v>
      </c>
      <c r="U219" s="30">
        <v>1</v>
      </c>
      <c r="V219" s="32">
        <v>134.80000000000001</v>
      </c>
      <c r="W219" s="46"/>
    </row>
    <row r="220" spans="1:23" ht="15" customHeight="1" x14ac:dyDescent="0.15">
      <c r="A220" s="134"/>
      <c r="B220" s="135"/>
      <c r="C220" s="30" t="s">
        <v>629</v>
      </c>
      <c r="D220" s="48" t="s">
        <v>35</v>
      </c>
      <c r="E220" s="9" t="s">
        <v>40</v>
      </c>
      <c r="F220" s="49" t="s">
        <v>6</v>
      </c>
      <c r="G220" s="29">
        <v>1050</v>
      </c>
      <c r="H220" s="34">
        <v>1970</v>
      </c>
      <c r="I220" s="30">
        <v>1</v>
      </c>
      <c r="J220" s="31">
        <v>438</v>
      </c>
      <c r="K220" s="30">
        <v>1</v>
      </c>
      <c r="L220" s="31">
        <v>438</v>
      </c>
      <c r="M220" s="30">
        <v>1</v>
      </c>
      <c r="N220" s="31">
        <v>438</v>
      </c>
      <c r="O220" s="30">
        <v>1</v>
      </c>
      <c r="P220" s="32">
        <v>437.9</v>
      </c>
      <c r="Q220" s="30">
        <v>1</v>
      </c>
      <c r="R220" s="32">
        <v>437.9</v>
      </c>
      <c r="S220" s="30">
        <v>1</v>
      </c>
      <c r="T220" s="32">
        <v>437.9</v>
      </c>
      <c r="U220" s="30">
        <v>1</v>
      </c>
      <c r="V220" s="32">
        <v>437.9</v>
      </c>
      <c r="W220" s="46"/>
    </row>
    <row r="221" spans="1:23" ht="15" customHeight="1" x14ac:dyDescent="0.15">
      <c r="A221" s="134"/>
      <c r="B221" s="135"/>
      <c r="C221" s="30" t="s">
        <v>630</v>
      </c>
      <c r="D221" s="48" t="s">
        <v>35</v>
      </c>
      <c r="E221" s="9" t="s">
        <v>40</v>
      </c>
      <c r="F221" s="49" t="s">
        <v>6</v>
      </c>
      <c r="G221" s="29">
        <v>975</v>
      </c>
      <c r="H221" s="34">
        <v>1970</v>
      </c>
      <c r="I221" s="30">
        <v>1</v>
      </c>
      <c r="J221" s="31">
        <v>181</v>
      </c>
      <c r="K221" s="30">
        <v>1</v>
      </c>
      <c r="L221" s="31">
        <v>181</v>
      </c>
      <c r="M221" s="30">
        <v>1</v>
      </c>
      <c r="N221" s="31">
        <v>181</v>
      </c>
      <c r="O221" s="30">
        <v>1</v>
      </c>
      <c r="P221" s="32">
        <v>180.2</v>
      </c>
      <c r="Q221" s="30">
        <v>1</v>
      </c>
      <c r="R221" s="32">
        <v>180.2</v>
      </c>
      <c r="S221" s="30">
        <v>1</v>
      </c>
      <c r="T221" s="32">
        <v>180.2</v>
      </c>
      <c r="U221" s="30">
        <v>1</v>
      </c>
      <c r="V221" s="32">
        <v>180.2</v>
      </c>
      <c r="W221" s="46"/>
    </row>
    <row r="222" spans="1:23" ht="15" customHeight="1" x14ac:dyDescent="0.15">
      <c r="A222" s="134"/>
      <c r="B222" s="135"/>
      <c r="C222" s="30" t="s">
        <v>631</v>
      </c>
      <c r="D222" s="48" t="s">
        <v>35</v>
      </c>
      <c r="E222" s="9" t="s">
        <v>41</v>
      </c>
      <c r="F222" s="49" t="s">
        <v>6</v>
      </c>
      <c r="G222" s="29">
        <v>500</v>
      </c>
      <c r="H222" s="34">
        <v>1970</v>
      </c>
      <c r="I222" s="30">
        <v>1</v>
      </c>
      <c r="J222" s="31">
        <v>168.1</v>
      </c>
      <c r="K222" s="30">
        <v>1</v>
      </c>
      <c r="L222" s="31">
        <v>168.1</v>
      </c>
      <c r="M222" s="30">
        <v>1</v>
      </c>
      <c r="N222" s="31">
        <v>168.1</v>
      </c>
      <c r="O222" s="30">
        <v>1</v>
      </c>
      <c r="P222" s="32">
        <v>168.1</v>
      </c>
      <c r="Q222" s="30">
        <v>1</v>
      </c>
      <c r="R222" s="32">
        <v>168.1</v>
      </c>
      <c r="S222" s="30">
        <v>1</v>
      </c>
      <c r="T222" s="32">
        <v>168.1</v>
      </c>
      <c r="U222" s="30">
        <v>1</v>
      </c>
      <c r="V222" s="32">
        <v>168.1</v>
      </c>
      <c r="W222" s="46"/>
    </row>
    <row r="223" spans="1:23" ht="15" customHeight="1" x14ac:dyDescent="0.15">
      <c r="A223" s="134"/>
      <c r="B223" s="135"/>
      <c r="C223" s="30" t="s">
        <v>634</v>
      </c>
      <c r="D223" s="48" t="s">
        <v>35</v>
      </c>
      <c r="E223" s="9" t="s">
        <v>42</v>
      </c>
      <c r="F223" s="49" t="s">
        <v>6</v>
      </c>
      <c r="G223" s="29">
        <v>350</v>
      </c>
      <c r="H223" s="33">
        <v>1975</v>
      </c>
      <c r="I223" s="30">
        <v>1</v>
      </c>
      <c r="J223" s="31">
        <v>195.9</v>
      </c>
      <c r="K223" s="30">
        <v>1</v>
      </c>
      <c r="L223" s="31">
        <v>195.9</v>
      </c>
      <c r="M223" s="30">
        <v>1</v>
      </c>
      <c r="N223" s="31">
        <v>195.9</v>
      </c>
      <c r="O223" s="30">
        <v>1</v>
      </c>
      <c r="P223" s="32">
        <v>195.9</v>
      </c>
      <c r="Q223" s="30">
        <v>1</v>
      </c>
      <c r="R223" s="32">
        <v>195.9</v>
      </c>
      <c r="S223" s="30">
        <v>1</v>
      </c>
      <c r="T223" s="32">
        <v>198.2</v>
      </c>
      <c r="U223" s="30">
        <v>1</v>
      </c>
      <c r="V223" s="32">
        <v>198.2</v>
      </c>
      <c r="W223" s="22"/>
    </row>
    <row r="224" spans="1:23" ht="15" customHeight="1" x14ac:dyDescent="0.15">
      <c r="A224" s="134"/>
      <c r="B224" s="135"/>
      <c r="C224" s="30" t="s">
        <v>636</v>
      </c>
      <c r="D224" s="48" t="s">
        <v>35</v>
      </c>
      <c r="E224" s="9" t="s">
        <v>44</v>
      </c>
      <c r="F224" s="49" t="s">
        <v>6</v>
      </c>
      <c r="G224" s="29">
        <v>250</v>
      </c>
      <c r="H224" s="33">
        <v>1976</v>
      </c>
      <c r="I224" s="30">
        <v>1</v>
      </c>
      <c r="J224" s="31">
        <v>60.5</v>
      </c>
      <c r="K224" s="30">
        <v>1</v>
      </c>
      <c r="L224" s="31">
        <v>60.5</v>
      </c>
      <c r="M224" s="30">
        <v>1</v>
      </c>
      <c r="N224" s="31">
        <v>59</v>
      </c>
      <c r="O224" s="30">
        <v>1</v>
      </c>
      <c r="P224" s="32">
        <v>59</v>
      </c>
      <c r="Q224" s="30">
        <v>1</v>
      </c>
      <c r="R224" s="32">
        <v>59</v>
      </c>
      <c r="S224" s="30">
        <v>1</v>
      </c>
      <c r="T224" s="32">
        <v>59</v>
      </c>
      <c r="U224" s="30">
        <v>1</v>
      </c>
      <c r="V224" s="32">
        <v>59</v>
      </c>
      <c r="W224" s="46"/>
    </row>
    <row r="225" spans="1:23" ht="15" customHeight="1" x14ac:dyDescent="0.15">
      <c r="A225" s="134"/>
      <c r="B225" s="135"/>
      <c r="C225" s="35" t="s">
        <v>820</v>
      </c>
      <c r="D225" s="26" t="s">
        <v>35</v>
      </c>
      <c r="E225" s="9" t="s">
        <v>41</v>
      </c>
      <c r="F225" s="9" t="s">
        <v>6</v>
      </c>
      <c r="G225" s="6">
        <v>750</v>
      </c>
      <c r="H225" s="33">
        <v>1980</v>
      </c>
      <c r="I225" s="39"/>
      <c r="J225" s="21"/>
      <c r="K225" s="36"/>
      <c r="L225" s="37"/>
      <c r="M225" s="36"/>
      <c r="N225" s="37"/>
      <c r="O225" s="36"/>
      <c r="P225" s="38"/>
      <c r="Q225" s="36"/>
      <c r="R225" s="38"/>
      <c r="S225" s="36"/>
      <c r="T225" s="38"/>
      <c r="U225" s="36"/>
      <c r="V225" s="38"/>
      <c r="W225" s="46" t="s">
        <v>898</v>
      </c>
    </row>
    <row r="226" spans="1:23" ht="15" customHeight="1" x14ac:dyDescent="0.15">
      <c r="A226" s="134"/>
      <c r="B226" s="135"/>
      <c r="C226" s="30" t="s">
        <v>638</v>
      </c>
      <c r="D226" s="48" t="s">
        <v>35</v>
      </c>
      <c r="E226" s="9" t="s">
        <v>45</v>
      </c>
      <c r="F226" s="49" t="s">
        <v>6</v>
      </c>
      <c r="G226" s="29">
        <v>320</v>
      </c>
      <c r="H226" s="34">
        <v>1981</v>
      </c>
      <c r="I226" s="30">
        <v>1</v>
      </c>
      <c r="J226" s="31">
        <v>49.5</v>
      </c>
      <c r="K226" s="30">
        <v>1</v>
      </c>
      <c r="L226" s="31">
        <v>49.5</v>
      </c>
      <c r="M226" s="30">
        <v>1</v>
      </c>
      <c r="N226" s="31">
        <v>49.5</v>
      </c>
      <c r="O226" s="30">
        <v>1</v>
      </c>
      <c r="P226" s="32">
        <v>49.5</v>
      </c>
      <c r="Q226" s="30">
        <v>1</v>
      </c>
      <c r="R226" s="32">
        <v>49.5</v>
      </c>
      <c r="S226" s="30">
        <v>1</v>
      </c>
      <c r="T226" s="32">
        <v>49.5</v>
      </c>
      <c r="U226" s="30">
        <v>1</v>
      </c>
      <c r="V226" s="32">
        <v>49.5</v>
      </c>
      <c r="W226" s="46"/>
    </row>
    <row r="227" spans="1:23" ht="15" customHeight="1" x14ac:dyDescent="0.15">
      <c r="A227" s="134"/>
      <c r="B227" s="135"/>
      <c r="C227" s="30" t="s">
        <v>647</v>
      </c>
      <c r="D227" s="26" t="s">
        <v>35</v>
      </c>
      <c r="E227" s="9" t="s">
        <v>56</v>
      </c>
      <c r="F227" s="49" t="s">
        <v>6</v>
      </c>
      <c r="G227" s="29">
        <v>850</v>
      </c>
      <c r="H227" s="33">
        <v>1989</v>
      </c>
      <c r="I227" s="30">
        <v>1</v>
      </c>
      <c r="J227" s="31">
        <v>87.6</v>
      </c>
      <c r="K227" s="30">
        <v>1</v>
      </c>
      <c r="L227" s="31">
        <v>87.6</v>
      </c>
      <c r="M227" s="30">
        <v>1</v>
      </c>
      <c r="N227" s="31">
        <v>87.6</v>
      </c>
      <c r="O227" s="30">
        <v>1</v>
      </c>
      <c r="P227" s="32">
        <v>87.6</v>
      </c>
      <c r="Q227" s="30">
        <v>1</v>
      </c>
      <c r="R227" s="32">
        <v>87.6</v>
      </c>
      <c r="S227" s="30">
        <v>1</v>
      </c>
      <c r="T227" s="32">
        <v>87.6</v>
      </c>
      <c r="U227" s="30">
        <v>1</v>
      </c>
      <c r="V227" s="32">
        <v>86.7</v>
      </c>
      <c r="W227" s="46"/>
    </row>
    <row r="228" spans="1:23" ht="15" customHeight="1" x14ac:dyDescent="0.15">
      <c r="A228" s="134"/>
      <c r="B228" s="135"/>
      <c r="C228" s="30" t="s">
        <v>632</v>
      </c>
      <c r="D228" s="26" t="s">
        <v>35</v>
      </c>
      <c r="E228" s="9" t="s">
        <v>36</v>
      </c>
      <c r="F228" s="9" t="s">
        <v>3</v>
      </c>
      <c r="G228" s="29">
        <v>1500</v>
      </c>
      <c r="H228" s="30">
        <v>1970</v>
      </c>
      <c r="I228" s="30">
        <v>1</v>
      </c>
      <c r="J228" s="31">
        <v>90.9</v>
      </c>
      <c r="K228" s="30">
        <v>1</v>
      </c>
      <c r="L228" s="31">
        <v>90.9</v>
      </c>
      <c r="M228" s="30">
        <v>1</v>
      </c>
      <c r="N228" s="31">
        <v>90.9</v>
      </c>
      <c r="O228" s="30">
        <v>1</v>
      </c>
      <c r="P228" s="32">
        <v>90.9</v>
      </c>
      <c r="Q228" s="30">
        <v>1</v>
      </c>
      <c r="R228" s="32">
        <v>90.9</v>
      </c>
      <c r="S228" s="30">
        <v>1</v>
      </c>
      <c r="T228" s="32">
        <v>92.4</v>
      </c>
      <c r="U228" s="30">
        <v>1</v>
      </c>
      <c r="V228" s="32">
        <v>92.4</v>
      </c>
      <c r="W228" s="46"/>
    </row>
    <row r="229" spans="1:23" ht="15" customHeight="1" x14ac:dyDescent="0.15">
      <c r="A229" s="134"/>
      <c r="B229" s="135"/>
      <c r="C229" s="30" t="s">
        <v>633</v>
      </c>
      <c r="D229" s="26" t="s">
        <v>35</v>
      </c>
      <c r="E229" s="9" t="s">
        <v>37</v>
      </c>
      <c r="F229" s="9" t="s">
        <v>3</v>
      </c>
      <c r="G229" s="29">
        <v>1150</v>
      </c>
      <c r="H229" s="30">
        <v>1970</v>
      </c>
      <c r="I229" s="30">
        <v>1</v>
      </c>
      <c r="J229" s="31">
        <v>117</v>
      </c>
      <c r="K229" s="30">
        <v>1</v>
      </c>
      <c r="L229" s="31">
        <v>117</v>
      </c>
      <c r="M229" s="30">
        <v>1</v>
      </c>
      <c r="N229" s="31">
        <v>117</v>
      </c>
      <c r="O229" s="30">
        <v>1</v>
      </c>
      <c r="P229" s="32">
        <v>117</v>
      </c>
      <c r="Q229" s="30">
        <v>1</v>
      </c>
      <c r="R229" s="32">
        <v>117</v>
      </c>
      <c r="S229" s="30">
        <v>1</v>
      </c>
      <c r="T229" s="32">
        <v>118.2</v>
      </c>
      <c r="U229" s="30">
        <v>1</v>
      </c>
      <c r="V229" s="32">
        <v>118.2</v>
      </c>
      <c r="W229" s="46"/>
    </row>
    <row r="230" spans="1:23" ht="15" customHeight="1" x14ac:dyDescent="0.15">
      <c r="A230" s="134"/>
      <c r="B230" s="135"/>
      <c r="C230" s="30" t="s">
        <v>637</v>
      </c>
      <c r="D230" s="26" t="s">
        <v>35</v>
      </c>
      <c r="E230" s="9" t="s">
        <v>43</v>
      </c>
      <c r="F230" s="9" t="s">
        <v>3</v>
      </c>
      <c r="G230" s="29">
        <v>1210</v>
      </c>
      <c r="H230" s="30">
        <v>1976</v>
      </c>
      <c r="I230" s="30">
        <v>1</v>
      </c>
      <c r="J230" s="31">
        <v>137.80000000000001</v>
      </c>
      <c r="K230" s="30">
        <v>1</v>
      </c>
      <c r="L230" s="31">
        <v>137.80000000000001</v>
      </c>
      <c r="M230" s="30">
        <v>1</v>
      </c>
      <c r="N230" s="31">
        <v>137.80000000000001</v>
      </c>
      <c r="O230" s="30">
        <v>1</v>
      </c>
      <c r="P230" s="32">
        <v>137.80000000000001</v>
      </c>
      <c r="Q230" s="30">
        <v>1</v>
      </c>
      <c r="R230" s="32">
        <v>137.9</v>
      </c>
      <c r="S230" s="30">
        <v>1</v>
      </c>
      <c r="T230" s="32">
        <v>137.9</v>
      </c>
      <c r="U230" s="30">
        <v>1</v>
      </c>
      <c r="V230" s="32">
        <v>137.9</v>
      </c>
      <c r="W230" s="46"/>
    </row>
    <row r="231" spans="1:23" ht="15" customHeight="1" x14ac:dyDescent="0.15">
      <c r="A231" s="134"/>
      <c r="B231" s="135"/>
      <c r="C231" s="30" t="s">
        <v>645</v>
      </c>
      <c r="D231" s="26" t="s">
        <v>35</v>
      </c>
      <c r="E231" s="9" t="s">
        <v>44</v>
      </c>
      <c r="F231" s="9" t="s">
        <v>54</v>
      </c>
      <c r="G231" s="29">
        <v>5</v>
      </c>
      <c r="H231" s="33">
        <v>1986</v>
      </c>
      <c r="I231" s="30">
        <v>1</v>
      </c>
      <c r="J231" s="31">
        <v>390.5</v>
      </c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46" t="s">
        <v>916</v>
      </c>
    </row>
    <row r="232" spans="1:23" ht="15" customHeight="1" x14ac:dyDescent="0.15">
      <c r="A232" s="134"/>
      <c r="B232" s="135"/>
      <c r="C232" s="30" t="s">
        <v>853</v>
      </c>
      <c r="D232" s="26" t="s">
        <v>35</v>
      </c>
      <c r="E232" s="9" t="s">
        <v>854</v>
      </c>
      <c r="F232" s="49" t="s">
        <v>851</v>
      </c>
      <c r="G232" s="29">
        <v>10</v>
      </c>
      <c r="H232" s="33">
        <v>1986</v>
      </c>
      <c r="I232" s="36"/>
      <c r="J232" s="37"/>
      <c r="K232" s="36"/>
      <c r="L232" s="37"/>
      <c r="M232" s="36"/>
      <c r="N232" s="37"/>
      <c r="O232" s="36"/>
      <c r="P232" s="38"/>
      <c r="Q232" s="36"/>
      <c r="R232" s="38"/>
      <c r="S232" s="36"/>
      <c r="T232" s="38"/>
      <c r="U232" s="36"/>
      <c r="V232" s="38"/>
      <c r="W232" s="46" t="s">
        <v>903</v>
      </c>
    </row>
    <row r="233" spans="1:23" ht="15" customHeight="1" x14ac:dyDescent="0.15">
      <c r="A233" s="134"/>
      <c r="B233" s="135"/>
      <c r="C233" s="30" t="s">
        <v>639</v>
      </c>
      <c r="D233" s="26" t="s">
        <v>35</v>
      </c>
      <c r="E233" s="9" t="s">
        <v>50</v>
      </c>
      <c r="F233" s="9" t="s">
        <v>49</v>
      </c>
      <c r="G233" s="29">
        <v>1450</v>
      </c>
      <c r="H233" s="33">
        <v>1984</v>
      </c>
      <c r="I233" s="30">
        <v>1</v>
      </c>
      <c r="J233" s="31">
        <v>172.9</v>
      </c>
      <c r="K233" s="30">
        <v>1</v>
      </c>
      <c r="L233" s="31">
        <v>172.9</v>
      </c>
      <c r="M233" s="30">
        <v>1</v>
      </c>
      <c r="N233" s="31">
        <v>172.9</v>
      </c>
      <c r="O233" s="30">
        <v>1</v>
      </c>
      <c r="P233" s="32">
        <v>172.9</v>
      </c>
      <c r="Q233" s="30">
        <v>1</v>
      </c>
      <c r="R233" s="32">
        <v>172.9</v>
      </c>
      <c r="S233" s="30">
        <v>1</v>
      </c>
      <c r="T233" s="32">
        <v>172.9</v>
      </c>
      <c r="U233" s="30">
        <v>1</v>
      </c>
      <c r="V233" s="32">
        <v>180.5</v>
      </c>
      <c r="W233" s="46"/>
    </row>
    <row r="234" spans="1:23" ht="15" customHeight="1" x14ac:dyDescent="0.15">
      <c r="A234" s="134"/>
      <c r="B234" s="135"/>
      <c r="C234" s="30" t="s">
        <v>640</v>
      </c>
      <c r="D234" s="26" t="s">
        <v>35</v>
      </c>
      <c r="E234" s="9" t="s">
        <v>52</v>
      </c>
      <c r="F234" s="9" t="s">
        <v>51</v>
      </c>
      <c r="G234" s="29">
        <v>600</v>
      </c>
      <c r="H234" s="33">
        <v>1984</v>
      </c>
      <c r="I234" s="30">
        <v>1</v>
      </c>
      <c r="J234" s="31">
        <v>38</v>
      </c>
      <c r="K234" s="30">
        <v>1</v>
      </c>
      <c r="L234" s="31">
        <v>38</v>
      </c>
      <c r="M234" s="30">
        <v>1</v>
      </c>
      <c r="N234" s="31">
        <v>38</v>
      </c>
      <c r="O234" s="30">
        <v>1</v>
      </c>
      <c r="P234" s="32">
        <v>38</v>
      </c>
      <c r="Q234" s="30">
        <v>1</v>
      </c>
      <c r="R234" s="32">
        <v>38</v>
      </c>
      <c r="S234" s="30">
        <v>1</v>
      </c>
      <c r="T234" s="32">
        <v>38</v>
      </c>
      <c r="U234" s="30">
        <v>1</v>
      </c>
      <c r="V234" s="32">
        <v>38</v>
      </c>
      <c r="W234" s="46"/>
    </row>
    <row r="235" spans="1:23" ht="15" customHeight="1" x14ac:dyDescent="0.15">
      <c r="A235" s="134"/>
      <c r="B235" s="135"/>
      <c r="C235" s="30" t="s">
        <v>635</v>
      </c>
      <c r="D235" s="26" t="s">
        <v>35</v>
      </c>
      <c r="E235" s="9" t="s">
        <v>40</v>
      </c>
      <c r="F235" s="49" t="s">
        <v>9</v>
      </c>
      <c r="G235" s="29">
        <v>1550</v>
      </c>
      <c r="H235" s="33">
        <v>1975</v>
      </c>
      <c r="I235" s="30">
        <v>1</v>
      </c>
      <c r="J235" s="31">
        <v>155.5</v>
      </c>
      <c r="K235" s="30">
        <v>1</v>
      </c>
      <c r="L235" s="31">
        <v>155.5</v>
      </c>
      <c r="M235" s="30">
        <v>1</v>
      </c>
      <c r="N235" s="31">
        <v>155.5</v>
      </c>
      <c r="O235" s="30">
        <v>1</v>
      </c>
      <c r="P235" s="32">
        <v>152.80000000000001</v>
      </c>
      <c r="Q235" s="30">
        <v>1</v>
      </c>
      <c r="R235" s="32">
        <v>152.80000000000001</v>
      </c>
      <c r="S235" s="30">
        <v>1</v>
      </c>
      <c r="T235" s="32">
        <v>152.80000000000001</v>
      </c>
      <c r="U235" s="30">
        <v>1</v>
      </c>
      <c r="V235" s="32">
        <v>152.80000000000001</v>
      </c>
      <c r="W235" s="46"/>
    </row>
    <row r="236" spans="1:23" ht="15" customHeight="1" x14ac:dyDescent="0.15">
      <c r="A236" s="134"/>
      <c r="B236" s="135"/>
      <c r="C236" s="30" t="s">
        <v>641</v>
      </c>
      <c r="D236" s="26" t="s">
        <v>35</v>
      </c>
      <c r="E236" s="9" t="s">
        <v>46</v>
      </c>
      <c r="F236" s="49" t="s">
        <v>9</v>
      </c>
      <c r="G236" s="29">
        <v>1550</v>
      </c>
      <c r="H236" s="33">
        <v>1984</v>
      </c>
      <c r="I236" s="30">
        <v>1</v>
      </c>
      <c r="J236" s="31">
        <v>162.5</v>
      </c>
      <c r="K236" s="30">
        <v>1</v>
      </c>
      <c r="L236" s="31">
        <v>162.5</v>
      </c>
      <c r="M236" s="30">
        <v>1</v>
      </c>
      <c r="N236" s="31">
        <v>162.5</v>
      </c>
      <c r="O236" s="30">
        <v>1</v>
      </c>
      <c r="P236" s="32">
        <v>162.5</v>
      </c>
      <c r="Q236" s="30">
        <v>1</v>
      </c>
      <c r="R236" s="32">
        <v>104.2</v>
      </c>
      <c r="S236" s="30">
        <v>1</v>
      </c>
      <c r="T236" s="32">
        <v>104.2</v>
      </c>
      <c r="U236" s="30">
        <v>1</v>
      </c>
      <c r="V236" s="32">
        <v>104.2</v>
      </c>
      <c r="W236" s="46"/>
    </row>
    <row r="237" spans="1:23" ht="15" customHeight="1" x14ac:dyDescent="0.15">
      <c r="A237" s="134"/>
      <c r="B237" s="135"/>
      <c r="C237" s="30" t="s">
        <v>642</v>
      </c>
      <c r="D237" s="26" t="s">
        <v>35</v>
      </c>
      <c r="E237" s="9" t="s">
        <v>47</v>
      </c>
      <c r="F237" s="49" t="s">
        <v>9</v>
      </c>
      <c r="G237" s="29">
        <v>1350</v>
      </c>
      <c r="H237" s="33">
        <v>1984</v>
      </c>
      <c r="I237" s="30">
        <v>1</v>
      </c>
      <c r="J237" s="31">
        <v>176</v>
      </c>
      <c r="K237" s="30">
        <v>1</v>
      </c>
      <c r="L237" s="31">
        <v>221</v>
      </c>
      <c r="M237" s="30">
        <v>1</v>
      </c>
      <c r="N237" s="31">
        <v>221</v>
      </c>
      <c r="O237" s="30">
        <v>1</v>
      </c>
      <c r="P237" s="32">
        <v>221</v>
      </c>
      <c r="Q237" s="30">
        <v>1</v>
      </c>
      <c r="R237" s="32">
        <v>221</v>
      </c>
      <c r="S237" s="30">
        <v>1</v>
      </c>
      <c r="T237" s="32">
        <v>221</v>
      </c>
      <c r="U237" s="30">
        <v>1</v>
      </c>
      <c r="V237" s="32">
        <v>221</v>
      </c>
      <c r="W237" s="46"/>
    </row>
    <row r="238" spans="1:23" ht="15" customHeight="1" x14ac:dyDescent="0.15">
      <c r="A238" s="134"/>
      <c r="B238" s="135"/>
      <c r="C238" s="30" t="s">
        <v>643</v>
      </c>
      <c r="D238" s="26" t="s">
        <v>35</v>
      </c>
      <c r="E238" s="9" t="s">
        <v>48</v>
      </c>
      <c r="F238" s="49" t="s">
        <v>9</v>
      </c>
      <c r="G238" s="29">
        <v>1300</v>
      </c>
      <c r="H238" s="33">
        <v>1984</v>
      </c>
      <c r="I238" s="30">
        <v>1</v>
      </c>
      <c r="J238" s="31">
        <v>83</v>
      </c>
      <c r="K238" s="30">
        <v>1</v>
      </c>
      <c r="L238" s="31">
        <v>83</v>
      </c>
      <c r="M238" s="30">
        <v>1</v>
      </c>
      <c r="N238" s="31">
        <v>77</v>
      </c>
      <c r="O238" s="30">
        <v>1</v>
      </c>
      <c r="P238" s="32">
        <v>77</v>
      </c>
      <c r="Q238" s="30">
        <v>1</v>
      </c>
      <c r="R238" s="32">
        <v>77</v>
      </c>
      <c r="S238" s="30">
        <v>1</v>
      </c>
      <c r="T238" s="32">
        <v>77</v>
      </c>
      <c r="U238" s="30">
        <v>1</v>
      </c>
      <c r="V238" s="32">
        <v>77</v>
      </c>
      <c r="W238" s="46"/>
    </row>
    <row r="239" spans="1:23" ht="15" customHeight="1" x14ac:dyDescent="0.15">
      <c r="A239" s="134"/>
      <c r="B239" s="135"/>
      <c r="C239" s="30" t="s">
        <v>646</v>
      </c>
      <c r="D239" s="26" t="s">
        <v>35</v>
      </c>
      <c r="E239" s="9" t="s">
        <v>55</v>
      </c>
      <c r="F239" s="49" t="s">
        <v>9</v>
      </c>
      <c r="G239" s="29">
        <v>1750</v>
      </c>
      <c r="H239" s="33">
        <v>1987</v>
      </c>
      <c r="I239" s="30">
        <v>1</v>
      </c>
      <c r="J239" s="31">
        <v>108.5</v>
      </c>
      <c r="K239" s="30">
        <v>1</v>
      </c>
      <c r="L239" s="31">
        <v>108.5</v>
      </c>
      <c r="M239" s="30">
        <v>1</v>
      </c>
      <c r="N239" s="31">
        <v>121.5</v>
      </c>
      <c r="O239" s="30">
        <v>1</v>
      </c>
      <c r="P239" s="32">
        <v>121.5</v>
      </c>
      <c r="Q239" s="30">
        <v>1</v>
      </c>
      <c r="R239" s="32">
        <v>121.5</v>
      </c>
      <c r="S239" s="30">
        <v>1</v>
      </c>
      <c r="T239" s="32">
        <v>121.5</v>
      </c>
      <c r="U239" s="30">
        <v>1</v>
      </c>
      <c r="V239" s="32">
        <v>121.5</v>
      </c>
      <c r="W239" s="46"/>
    </row>
    <row r="240" spans="1:23" ht="15" customHeight="1" x14ac:dyDescent="0.15">
      <c r="A240" s="134"/>
      <c r="B240" s="135"/>
      <c r="C240" s="30" t="s">
        <v>648</v>
      </c>
      <c r="D240" s="26" t="s">
        <v>35</v>
      </c>
      <c r="E240" s="9" t="s">
        <v>46</v>
      </c>
      <c r="F240" s="49" t="s">
        <v>9</v>
      </c>
      <c r="G240" s="29">
        <v>1850</v>
      </c>
      <c r="H240" s="33">
        <v>1989</v>
      </c>
      <c r="I240" s="30">
        <v>1</v>
      </c>
      <c r="J240" s="31">
        <v>86.5</v>
      </c>
      <c r="K240" s="30">
        <v>1</v>
      </c>
      <c r="L240" s="31">
        <v>86.5</v>
      </c>
      <c r="M240" s="30">
        <v>1</v>
      </c>
      <c r="N240" s="31">
        <v>86.5</v>
      </c>
      <c r="O240" s="30">
        <v>1</v>
      </c>
      <c r="P240" s="32">
        <v>86.5</v>
      </c>
      <c r="Q240" s="38"/>
      <c r="R240" s="38"/>
      <c r="S240" s="38"/>
      <c r="T240" s="38"/>
      <c r="U240" s="38"/>
      <c r="V240" s="38"/>
      <c r="W240" s="46" t="s">
        <v>917</v>
      </c>
    </row>
    <row r="241" spans="1:23" ht="15" customHeight="1" x14ac:dyDescent="0.15">
      <c r="A241" s="134"/>
      <c r="B241" s="135"/>
      <c r="C241" s="30" t="s">
        <v>644</v>
      </c>
      <c r="D241" s="26" t="s">
        <v>35</v>
      </c>
      <c r="E241" s="9" t="s">
        <v>963</v>
      </c>
      <c r="F241" s="49" t="s">
        <v>53</v>
      </c>
      <c r="G241" s="29">
        <v>1100</v>
      </c>
      <c r="H241" s="33">
        <v>1984</v>
      </c>
      <c r="I241" s="30">
        <v>1</v>
      </c>
      <c r="J241" s="31">
        <v>130.5</v>
      </c>
      <c r="K241" s="30">
        <v>1</v>
      </c>
      <c r="L241" s="31">
        <v>130.5</v>
      </c>
      <c r="M241" s="30">
        <v>1</v>
      </c>
      <c r="N241" s="31">
        <v>130.5</v>
      </c>
      <c r="O241" s="30">
        <v>1</v>
      </c>
      <c r="P241" s="32">
        <v>130.5</v>
      </c>
      <c r="Q241" s="30">
        <v>1</v>
      </c>
      <c r="R241" s="32">
        <v>130.5</v>
      </c>
      <c r="S241" s="38"/>
      <c r="T241" s="38"/>
      <c r="U241" s="38"/>
      <c r="V241" s="38"/>
      <c r="W241" s="46" t="s">
        <v>938</v>
      </c>
    </row>
    <row r="242" spans="1:23" ht="15" customHeight="1" x14ac:dyDescent="0.15">
      <c r="A242" s="134"/>
      <c r="B242" s="135"/>
      <c r="C242" s="30" t="s">
        <v>649</v>
      </c>
      <c r="D242" s="26" t="s">
        <v>35</v>
      </c>
      <c r="E242" s="9" t="s">
        <v>57</v>
      </c>
      <c r="F242" s="9" t="s">
        <v>9</v>
      </c>
      <c r="G242" s="29">
        <v>1750</v>
      </c>
      <c r="H242" s="33">
        <v>1997</v>
      </c>
      <c r="I242" s="30">
        <v>1</v>
      </c>
      <c r="J242" s="31">
        <v>353</v>
      </c>
      <c r="K242" s="30">
        <v>1</v>
      </c>
      <c r="L242" s="31">
        <v>353</v>
      </c>
      <c r="M242" s="30">
        <v>1</v>
      </c>
      <c r="N242" s="31">
        <v>353</v>
      </c>
      <c r="O242" s="30">
        <v>1</v>
      </c>
      <c r="P242" s="32">
        <v>362.3</v>
      </c>
      <c r="Q242" s="30">
        <v>1</v>
      </c>
      <c r="R242" s="32">
        <v>362.3</v>
      </c>
      <c r="S242" s="30">
        <v>1</v>
      </c>
      <c r="T242" s="32">
        <v>362.3</v>
      </c>
      <c r="U242" s="30">
        <v>1</v>
      </c>
      <c r="V242" s="32">
        <v>362.3</v>
      </c>
      <c r="W242" s="46"/>
    </row>
    <row r="243" spans="1:23" ht="15" customHeight="1" x14ac:dyDescent="0.15">
      <c r="A243" s="134"/>
      <c r="B243" s="135"/>
      <c r="C243" s="30" t="s">
        <v>650</v>
      </c>
      <c r="D243" s="26" t="s">
        <v>35</v>
      </c>
      <c r="E243" s="9" t="s">
        <v>41</v>
      </c>
      <c r="F243" s="9" t="s">
        <v>6</v>
      </c>
      <c r="G243" s="29">
        <v>750</v>
      </c>
      <c r="H243" s="33">
        <v>1997</v>
      </c>
      <c r="I243" s="30">
        <v>1</v>
      </c>
      <c r="J243" s="31">
        <v>74.5</v>
      </c>
      <c r="K243" s="30">
        <v>1</v>
      </c>
      <c r="L243" s="31">
        <v>74.5</v>
      </c>
      <c r="M243" s="30">
        <v>1</v>
      </c>
      <c r="N243" s="31">
        <v>74.5</v>
      </c>
      <c r="O243" s="30">
        <v>1</v>
      </c>
      <c r="P243" s="32">
        <v>74.5</v>
      </c>
      <c r="Q243" s="30">
        <v>1</v>
      </c>
      <c r="R243" s="32">
        <v>74.5</v>
      </c>
      <c r="S243" s="30">
        <v>1</v>
      </c>
      <c r="T243" s="32">
        <v>74.5</v>
      </c>
      <c r="U243" s="30">
        <v>1</v>
      </c>
      <c r="V243" s="32">
        <v>74.5</v>
      </c>
      <c r="W243" s="46"/>
    </row>
    <row r="244" spans="1:23" ht="15" customHeight="1" x14ac:dyDescent="0.15">
      <c r="A244" s="134" t="s">
        <v>208</v>
      </c>
      <c r="B244" s="135" t="s">
        <v>116</v>
      </c>
      <c r="C244" s="35"/>
      <c r="D244" s="5"/>
      <c r="E244" s="11"/>
      <c r="F244" s="5"/>
      <c r="G244" s="6"/>
      <c r="H244" s="28"/>
      <c r="I244" s="28">
        <v>10</v>
      </c>
      <c r="J244" s="7">
        <v>1645.9</v>
      </c>
      <c r="K244" s="28">
        <v>11</v>
      </c>
      <c r="L244" s="7">
        <v>1745.4</v>
      </c>
      <c r="M244" s="28">
        <v>11</v>
      </c>
      <c r="N244" s="7">
        <v>1745.4</v>
      </c>
      <c r="O244" s="28">
        <v>11</v>
      </c>
      <c r="P244" s="7">
        <v>1745.4</v>
      </c>
      <c r="Q244" s="28">
        <v>11</v>
      </c>
      <c r="R244" s="7">
        <v>1744.4</v>
      </c>
      <c r="S244" s="28">
        <f>SUM(S245:S256)</f>
        <v>11</v>
      </c>
      <c r="T244" s="7">
        <f>SUM(T245:T256)</f>
        <v>1744.4</v>
      </c>
      <c r="U244" s="28">
        <v>11</v>
      </c>
      <c r="V244" s="7">
        <v>1744.4</v>
      </c>
      <c r="W244" s="46"/>
    </row>
    <row r="245" spans="1:23" ht="15" customHeight="1" x14ac:dyDescent="0.15">
      <c r="A245" s="134"/>
      <c r="B245" s="135"/>
      <c r="C245" s="30" t="s">
        <v>651</v>
      </c>
      <c r="D245" s="48" t="s">
        <v>116</v>
      </c>
      <c r="E245" s="9" t="s">
        <v>211</v>
      </c>
      <c r="F245" s="49" t="s">
        <v>6</v>
      </c>
      <c r="G245" s="29">
        <v>650</v>
      </c>
      <c r="H245" s="34">
        <v>1970</v>
      </c>
      <c r="I245" s="30">
        <v>1</v>
      </c>
      <c r="J245" s="31">
        <v>316</v>
      </c>
      <c r="K245" s="30">
        <v>1</v>
      </c>
      <c r="L245" s="31">
        <v>316</v>
      </c>
      <c r="M245" s="30">
        <v>1</v>
      </c>
      <c r="N245" s="31">
        <v>316</v>
      </c>
      <c r="O245" s="30">
        <v>1</v>
      </c>
      <c r="P245" s="32">
        <v>316</v>
      </c>
      <c r="Q245" s="30">
        <v>1</v>
      </c>
      <c r="R245" s="32">
        <v>315</v>
      </c>
      <c r="S245" s="30">
        <v>1</v>
      </c>
      <c r="T245" s="32">
        <v>315</v>
      </c>
      <c r="U245" s="30">
        <v>1</v>
      </c>
      <c r="V245" s="32">
        <v>315</v>
      </c>
      <c r="W245" s="46"/>
    </row>
    <row r="246" spans="1:23" ht="15" customHeight="1" x14ac:dyDescent="0.15">
      <c r="A246" s="134"/>
      <c r="B246" s="135"/>
      <c r="C246" s="30" t="s">
        <v>654</v>
      </c>
      <c r="D246" s="48" t="s">
        <v>116</v>
      </c>
      <c r="E246" s="9" t="s">
        <v>212</v>
      </c>
      <c r="F246" s="49" t="s">
        <v>6</v>
      </c>
      <c r="G246" s="29">
        <v>400</v>
      </c>
      <c r="H246" s="33">
        <v>1976</v>
      </c>
      <c r="I246" s="30">
        <v>1</v>
      </c>
      <c r="J246" s="31">
        <v>147</v>
      </c>
      <c r="K246" s="30">
        <v>1</v>
      </c>
      <c r="L246" s="31">
        <v>147</v>
      </c>
      <c r="M246" s="30">
        <v>1</v>
      </c>
      <c r="N246" s="31">
        <v>147</v>
      </c>
      <c r="O246" s="30">
        <v>1</v>
      </c>
      <c r="P246" s="32">
        <v>147</v>
      </c>
      <c r="Q246" s="30">
        <v>1</v>
      </c>
      <c r="R246" s="32">
        <v>147</v>
      </c>
      <c r="S246" s="30">
        <v>1</v>
      </c>
      <c r="T246" s="32">
        <v>147</v>
      </c>
      <c r="U246" s="30">
        <v>1</v>
      </c>
      <c r="V246" s="32">
        <v>147</v>
      </c>
      <c r="W246" s="46"/>
    </row>
    <row r="247" spans="1:23" ht="15" customHeight="1" x14ac:dyDescent="0.15">
      <c r="A247" s="134"/>
      <c r="B247" s="135"/>
      <c r="C247" s="30" t="s">
        <v>652</v>
      </c>
      <c r="D247" s="26" t="s">
        <v>116</v>
      </c>
      <c r="E247" s="9" t="s">
        <v>209</v>
      </c>
      <c r="F247" s="9" t="s">
        <v>3</v>
      </c>
      <c r="G247" s="29">
        <v>1230</v>
      </c>
      <c r="H247" s="30">
        <v>1970</v>
      </c>
      <c r="I247" s="30">
        <v>1</v>
      </c>
      <c r="J247" s="31">
        <v>62.5</v>
      </c>
      <c r="K247" s="30">
        <v>1</v>
      </c>
      <c r="L247" s="31">
        <v>62.5</v>
      </c>
      <c r="M247" s="30">
        <v>1</v>
      </c>
      <c r="N247" s="31">
        <v>62.5</v>
      </c>
      <c r="O247" s="30">
        <v>1</v>
      </c>
      <c r="P247" s="32">
        <v>62.5</v>
      </c>
      <c r="Q247" s="30">
        <v>1</v>
      </c>
      <c r="R247" s="32">
        <v>62.5</v>
      </c>
      <c r="S247" s="30">
        <v>1</v>
      </c>
      <c r="T247" s="32">
        <v>62.5</v>
      </c>
      <c r="U247" s="30">
        <v>1</v>
      </c>
      <c r="V247" s="32">
        <v>62.5</v>
      </c>
      <c r="W247" s="46"/>
    </row>
    <row r="248" spans="1:23" ht="15" customHeight="1" x14ac:dyDescent="0.15">
      <c r="A248" s="134"/>
      <c r="B248" s="135"/>
      <c r="C248" s="30" t="s">
        <v>653</v>
      </c>
      <c r="D248" s="26" t="s">
        <v>116</v>
      </c>
      <c r="E248" s="9" t="s">
        <v>210</v>
      </c>
      <c r="F248" s="9" t="s">
        <v>3</v>
      </c>
      <c r="G248" s="29">
        <v>1600</v>
      </c>
      <c r="H248" s="30">
        <v>1970</v>
      </c>
      <c r="I248" s="30">
        <v>1</v>
      </c>
      <c r="J248" s="31">
        <v>112.9</v>
      </c>
      <c r="K248" s="30">
        <v>1</v>
      </c>
      <c r="L248" s="31">
        <v>112.9</v>
      </c>
      <c r="M248" s="30">
        <v>1</v>
      </c>
      <c r="N248" s="31">
        <v>112.9</v>
      </c>
      <c r="O248" s="30">
        <v>1</v>
      </c>
      <c r="P248" s="32">
        <v>112.9</v>
      </c>
      <c r="Q248" s="30">
        <v>1</v>
      </c>
      <c r="R248" s="32">
        <v>112.9</v>
      </c>
      <c r="S248" s="30">
        <v>1</v>
      </c>
      <c r="T248" s="32">
        <v>112.9</v>
      </c>
      <c r="U248" s="30">
        <v>1</v>
      </c>
      <c r="V248" s="32">
        <v>112.9</v>
      </c>
      <c r="W248" s="46"/>
    </row>
    <row r="249" spans="1:23" ht="15" customHeight="1" x14ac:dyDescent="0.15">
      <c r="A249" s="134"/>
      <c r="B249" s="135"/>
      <c r="C249" s="30" t="s">
        <v>655</v>
      </c>
      <c r="D249" s="26" t="s">
        <v>116</v>
      </c>
      <c r="E249" s="9" t="s">
        <v>213</v>
      </c>
      <c r="F249" s="49" t="s">
        <v>9</v>
      </c>
      <c r="G249" s="29">
        <v>1600</v>
      </c>
      <c r="H249" s="33">
        <v>1976</v>
      </c>
      <c r="I249" s="30">
        <v>1</v>
      </c>
      <c r="J249" s="31">
        <v>156</v>
      </c>
      <c r="K249" s="30">
        <v>1</v>
      </c>
      <c r="L249" s="31">
        <v>156</v>
      </c>
      <c r="M249" s="30">
        <v>1</v>
      </c>
      <c r="N249" s="31">
        <v>156</v>
      </c>
      <c r="O249" s="30">
        <v>1</v>
      </c>
      <c r="P249" s="32">
        <v>156</v>
      </c>
      <c r="Q249" s="30">
        <v>1</v>
      </c>
      <c r="R249" s="32">
        <v>156</v>
      </c>
      <c r="S249" s="30">
        <v>1</v>
      </c>
      <c r="T249" s="32">
        <v>156</v>
      </c>
      <c r="U249" s="30">
        <v>1</v>
      </c>
      <c r="V249" s="32">
        <v>156</v>
      </c>
      <c r="W249" s="46"/>
    </row>
    <row r="250" spans="1:23" ht="15" customHeight="1" x14ac:dyDescent="0.15">
      <c r="A250" s="134"/>
      <c r="B250" s="135"/>
      <c r="C250" s="30" t="s">
        <v>656</v>
      </c>
      <c r="D250" s="26" t="s">
        <v>116</v>
      </c>
      <c r="E250" s="9" t="s">
        <v>961</v>
      </c>
      <c r="F250" s="49" t="s">
        <v>9</v>
      </c>
      <c r="G250" s="29">
        <v>1610</v>
      </c>
      <c r="H250" s="33">
        <v>1984</v>
      </c>
      <c r="I250" s="30">
        <v>1</v>
      </c>
      <c r="J250" s="31">
        <v>225</v>
      </c>
      <c r="K250" s="30">
        <v>1</v>
      </c>
      <c r="L250" s="31">
        <v>225</v>
      </c>
      <c r="M250" s="30">
        <v>1</v>
      </c>
      <c r="N250" s="31">
        <v>225</v>
      </c>
      <c r="O250" s="30">
        <v>1</v>
      </c>
      <c r="P250" s="32">
        <v>225</v>
      </c>
      <c r="Q250" s="30">
        <v>1</v>
      </c>
      <c r="R250" s="32">
        <v>225</v>
      </c>
      <c r="S250" s="30">
        <v>1</v>
      </c>
      <c r="T250" s="32">
        <v>225</v>
      </c>
      <c r="U250" s="30">
        <v>1</v>
      </c>
      <c r="V250" s="32">
        <v>225</v>
      </c>
      <c r="W250" s="46"/>
    </row>
    <row r="251" spans="1:23" ht="15" customHeight="1" x14ac:dyDescent="0.15">
      <c r="A251" s="134"/>
      <c r="B251" s="135"/>
      <c r="C251" s="30" t="s">
        <v>657</v>
      </c>
      <c r="D251" s="26" t="s">
        <v>116</v>
      </c>
      <c r="E251" s="9" t="s">
        <v>961</v>
      </c>
      <c r="F251" s="49" t="s">
        <v>9</v>
      </c>
      <c r="G251" s="29">
        <v>1550</v>
      </c>
      <c r="H251" s="33">
        <v>1984</v>
      </c>
      <c r="I251" s="30">
        <v>1</v>
      </c>
      <c r="J251" s="31">
        <v>55.5</v>
      </c>
      <c r="K251" s="30">
        <v>1</v>
      </c>
      <c r="L251" s="31">
        <v>55.5</v>
      </c>
      <c r="M251" s="30">
        <v>1</v>
      </c>
      <c r="N251" s="31">
        <v>55.5</v>
      </c>
      <c r="O251" s="30">
        <v>1</v>
      </c>
      <c r="P251" s="32">
        <v>55.5</v>
      </c>
      <c r="Q251" s="30">
        <v>1</v>
      </c>
      <c r="R251" s="32">
        <v>55.5</v>
      </c>
      <c r="S251" s="30">
        <v>1</v>
      </c>
      <c r="T251" s="32">
        <v>55.5</v>
      </c>
      <c r="U251" s="30">
        <v>1</v>
      </c>
      <c r="V251" s="32">
        <v>55.5</v>
      </c>
      <c r="W251" s="46"/>
    </row>
    <row r="252" spans="1:23" ht="15" customHeight="1" x14ac:dyDescent="0.15">
      <c r="A252" s="134"/>
      <c r="B252" s="135"/>
      <c r="C252" s="30" t="s">
        <v>658</v>
      </c>
      <c r="D252" s="26" t="s">
        <v>116</v>
      </c>
      <c r="E252" s="9" t="s">
        <v>214</v>
      </c>
      <c r="F252" s="49" t="s">
        <v>9</v>
      </c>
      <c r="G252" s="29">
        <v>1600</v>
      </c>
      <c r="H252" s="33">
        <v>1984</v>
      </c>
      <c r="I252" s="30">
        <v>1</v>
      </c>
      <c r="J252" s="31">
        <v>314</v>
      </c>
      <c r="K252" s="30">
        <v>1</v>
      </c>
      <c r="L252" s="31">
        <v>314</v>
      </c>
      <c r="M252" s="30">
        <v>1</v>
      </c>
      <c r="N252" s="31">
        <v>314</v>
      </c>
      <c r="O252" s="30">
        <v>1</v>
      </c>
      <c r="P252" s="32">
        <v>314</v>
      </c>
      <c r="Q252" s="30">
        <v>1</v>
      </c>
      <c r="R252" s="32">
        <v>314</v>
      </c>
      <c r="S252" s="30">
        <v>1</v>
      </c>
      <c r="T252" s="32">
        <v>314</v>
      </c>
      <c r="U252" s="30">
        <v>1</v>
      </c>
      <c r="V252" s="32">
        <v>314</v>
      </c>
      <c r="W252" s="22"/>
    </row>
    <row r="253" spans="1:23" ht="15" customHeight="1" x14ac:dyDescent="0.15">
      <c r="A253" s="134"/>
      <c r="B253" s="135"/>
      <c r="C253" s="30" t="s">
        <v>659</v>
      </c>
      <c r="D253" s="26" t="s">
        <v>116</v>
      </c>
      <c r="E253" s="9" t="s">
        <v>213</v>
      </c>
      <c r="F253" s="9" t="s">
        <v>215</v>
      </c>
      <c r="G253" s="29">
        <v>1500</v>
      </c>
      <c r="H253" s="33">
        <v>1985</v>
      </c>
      <c r="I253" s="30">
        <v>1</v>
      </c>
      <c r="J253" s="31">
        <v>101</v>
      </c>
      <c r="K253" s="30">
        <v>1</v>
      </c>
      <c r="L253" s="31">
        <v>101</v>
      </c>
      <c r="M253" s="30">
        <v>1</v>
      </c>
      <c r="N253" s="31">
        <v>101</v>
      </c>
      <c r="O253" s="30">
        <v>1</v>
      </c>
      <c r="P253" s="32">
        <v>101</v>
      </c>
      <c r="Q253" s="30">
        <v>1</v>
      </c>
      <c r="R253" s="32">
        <v>101</v>
      </c>
      <c r="S253" s="30">
        <v>1</v>
      </c>
      <c r="T253" s="32">
        <v>101</v>
      </c>
      <c r="U253" s="30">
        <v>1</v>
      </c>
      <c r="V253" s="32">
        <v>101</v>
      </c>
      <c r="W253" s="46"/>
    </row>
    <row r="254" spans="1:23" ht="15" customHeight="1" x14ac:dyDescent="0.15">
      <c r="A254" s="134"/>
      <c r="B254" s="135"/>
      <c r="C254" s="30" t="s">
        <v>874</v>
      </c>
      <c r="D254" s="26" t="s">
        <v>116</v>
      </c>
      <c r="E254" s="9" t="s">
        <v>875</v>
      </c>
      <c r="F254" s="49" t="s">
        <v>876</v>
      </c>
      <c r="G254" s="29">
        <v>1350</v>
      </c>
      <c r="H254" s="33">
        <v>1985</v>
      </c>
      <c r="I254" s="36"/>
      <c r="J254" s="37"/>
      <c r="K254" s="36"/>
      <c r="L254" s="37"/>
      <c r="M254" s="36"/>
      <c r="N254" s="37"/>
      <c r="O254" s="36"/>
      <c r="P254" s="38"/>
      <c r="Q254" s="36"/>
      <c r="R254" s="38"/>
      <c r="S254" s="36"/>
      <c r="T254" s="38"/>
      <c r="U254" s="36"/>
      <c r="V254" s="38"/>
      <c r="W254" s="46" t="s">
        <v>909</v>
      </c>
    </row>
    <row r="255" spans="1:23" ht="15" customHeight="1" x14ac:dyDescent="0.15">
      <c r="A255" s="134"/>
      <c r="B255" s="135"/>
      <c r="C255" s="30" t="s">
        <v>660</v>
      </c>
      <c r="D255" s="26" t="s">
        <v>116</v>
      </c>
      <c r="E255" s="47" t="s">
        <v>217</v>
      </c>
      <c r="F255" s="9" t="s">
        <v>216</v>
      </c>
      <c r="G255" s="34">
        <v>1250</v>
      </c>
      <c r="H255" s="34">
        <v>1985</v>
      </c>
      <c r="I255" s="30">
        <v>1</v>
      </c>
      <c r="J255" s="31">
        <v>156</v>
      </c>
      <c r="K255" s="30">
        <v>1</v>
      </c>
      <c r="L255" s="31">
        <v>156</v>
      </c>
      <c r="M255" s="30">
        <v>1</v>
      </c>
      <c r="N255" s="31">
        <v>156</v>
      </c>
      <c r="O255" s="30">
        <v>1</v>
      </c>
      <c r="P255" s="32">
        <v>156</v>
      </c>
      <c r="Q255" s="30">
        <v>1</v>
      </c>
      <c r="R255" s="32">
        <v>156</v>
      </c>
      <c r="S255" s="30">
        <v>1</v>
      </c>
      <c r="T255" s="32">
        <v>156</v>
      </c>
      <c r="U255" s="30">
        <v>1</v>
      </c>
      <c r="V255" s="32">
        <v>156</v>
      </c>
      <c r="W255" s="22"/>
    </row>
    <row r="256" spans="1:23" ht="15" customHeight="1" x14ac:dyDescent="0.15">
      <c r="A256" s="134"/>
      <c r="B256" s="135"/>
      <c r="C256" s="30" t="s">
        <v>661</v>
      </c>
      <c r="D256" s="26" t="s">
        <v>116</v>
      </c>
      <c r="E256" s="9" t="s">
        <v>209</v>
      </c>
      <c r="F256" s="9" t="s">
        <v>32</v>
      </c>
      <c r="G256" s="29">
        <v>1250</v>
      </c>
      <c r="H256" s="33">
        <v>2013</v>
      </c>
      <c r="I256" s="38"/>
      <c r="J256" s="38"/>
      <c r="K256" s="30">
        <v>1</v>
      </c>
      <c r="L256" s="31">
        <v>99.5</v>
      </c>
      <c r="M256" s="30">
        <v>1</v>
      </c>
      <c r="N256" s="31">
        <v>99.5</v>
      </c>
      <c r="O256" s="30">
        <v>1</v>
      </c>
      <c r="P256" s="32">
        <v>99.5</v>
      </c>
      <c r="Q256" s="30">
        <v>1</v>
      </c>
      <c r="R256" s="32">
        <v>99.5</v>
      </c>
      <c r="S256" s="30">
        <v>1</v>
      </c>
      <c r="T256" s="32">
        <v>99.5</v>
      </c>
      <c r="U256" s="30">
        <v>1</v>
      </c>
      <c r="V256" s="32">
        <v>99.5</v>
      </c>
      <c r="W256" s="46" t="s">
        <v>920</v>
      </c>
    </row>
    <row r="257" spans="1:23" ht="15" customHeight="1" x14ac:dyDescent="0.15">
      <c r="A257" s="134" t="s">
        <v>114</v>
      </c>
      <c r="B257" s="135" t="s">
        <v>115</v>
      </c>
      <c r="C257" s="35"/>
      <c r="D257" s="5"/>
      <c r="E257" s="11"/>
      <c r="F257" s="5"/>
      <c r="G257" s="6"/>
      <c r="H257" s="28"/>
      <c r="I257" s="28">
        <v>7</v>
      </c>
      <c r="J257" s="7">
        <v>998.8</v>
      </c>
      <c r="K257" s="28">
        <v>7</v>
      </c>
      <c r="L257" s="7">
        <v>997.4</v>
      </c>
      <c r="M257" s="28">
        <v>7</v>
      </c>
      <c r="N257" s="7">
        <v>997.4</v>
      </c>
      <c r="O257" s="28">
        <v>7</v>
      </c>
      <c r="P257" s="7">
        <v>997.4</v>
      </c>
      <c r="Q257" s="28">
        <v>7</v>
      </c>
      <c r="R257" s="7">
        <v>997.3</v>
      </c>
      <c r="S257" s="28">
        <f>SUM(S258:S264)</f>
        <v>7</v>
      </c>
      <c r="T257" s="86">
        <f>SUM(T258:T264)</f>
        <v>997.3</v>
      </c>
      <c r="U257" s="28">
        <v>7</v>
      </c>
      <c r="V257" s="86">
        <v>997.3</v>
      </c>
      <c r="W257" s="46"/>
    </row>
    <row r="258" spans="1:23" ht="15" customHeight="1" x14ac:dyDescent="0.15">
      <c r="A258" s="134"/>
      <c r="B258" s="135"/>
      <c r="C258" s="30" t="s">
        <v>663</v>
      </c>
      <c r="D258" s="26" t="s">
        <v>116</v>
      </c>
      <c r="E258" s="9" t="s">
        <v>118</v>
      </c>
      <c r="F258" s="9" t="s">
        <v>6</v>
      </c>
      <c r="G258" s="29">
        <v>800</v>
      </c>
      <c r="H258" s="30">
        <v>1972</v>
      </c>
      <c r="I258" s="30">
        <v>1</v>
      </c>
      <c r="J258" s="31">
        <v>218.4</v>
      </c>
      <c r="K258" s="30">
        <v>1</v>
      </c>
      <c r="L258" s="31">
        <v>218.4</v>
      </c>
      <c r="M258" s="30">
        <v>1</v>
      </c>
      <c r="N258" s="31">
        <v>218.4</v>
      </c>
      <c r="O258" s="30">
        <v>1</v>
      </c>
      <c r="P258" s="32">
        <v>218.4</v>
      </c>
      <c r="Q258" s="30">
        <v>1</v>
      </c>
      <c r="R258" s="32">
        <v>218.4</v>
      </c>
      <c r="S258" s="30">
        <v>1</v>
      </c>
      <c r="T258" s="32">
        <v>218.4</v>
      </c>
      <c r="U258" s="30">
        <v>1</v>
      </c>
      <c r="V258" s="32">
        <v>218.4</v>
      </c>
      <c r="W258" s="46"/>
    </row>
    <row r="259" spans="1:23" ht="15" customHeight="1" x14ac:dyDescent="0.15">
      <c r="A259" s="134"/>
      <c r="B259" s="135"/>
      <c r="C259" s="30" t="s">
        <v>662</v>
      </c>
      <c r="D259" s="26" t="s">
        <v>116</v>
      </c>
      <c r="E259" s="9" t="s">
        <v>117</v>
      </c>
      <c r="F259" s="9" t="s">
        <v>6</v>
      </c>
      <c r="G259" s="29">
        <v>800</v>
      </c>
      <c r="H259" s="30">
        <v>1970</v>
      </c>
      <c r="I259" s="30">
        <v>1</v>
      </c>
      <c r="J259" s="31">
        <v>164</v>
      </c>
      <c r="K259" s="30">
        <v>1</v>
      </c>
      <c r="L259" s="31">
        <v>164</v>
      </c>
      <c r="M259" s="30">
        <v>1</v>
      </c>
      <c r="N259" s="31">
        <v>164</v>
      </c>
      <c r="O259" s="30">
        <v>1</v>
      </c>
      <c r="P259" s="32">
        <v>164</v>
      </c>
      <c r="Q259" s="30">
        <v>1</v>
      </c>
      <c r="R259" s="32">
        <v>163.9</v>
      </c>
      <c r="S259" s="30">
        <v>1</v>
      </c>
      <c r="T259" s="32">
        <v>163.9</v>
      </c>
      <c r="U259" s="30">
        <v>1</v>
      </c>
      <c r="V259" s="32">
        <v>163.9</v>
      </c>
      <c r="W259" s="22"/>
    </row>
    <row r="260" spans="1:23" ht="15" customHeight="1" x14ac:dyDescent="0.15">
      <c r="A260" s="134"/>
      <c r="B260" s="135"/>
      <c r="C260" s="30" t="s">
        <v>664</v>
      </c>
      <c r="D260" s="26" t="s">
        <v>116</v>
      </c>
      <c r="E260" s="9" t="s">
        <v>119</v>
      </c>
      <c r="F260" s="9" t="s">
        <v>6</v>
      </c>
      <c r="G260" s="29">
        <v>1100</v>
      </c>
      <c r="H260" s="30">
        <v>1972</v>
      </c>
      <c r="I260" s="30">
        <v>1</v>
      </c>
      <c r="J260" s="31">
        <v>47</v>
      </c>
      <c r="K260" s="30">
        <v>1</v>
      </c>
      <c r="L260" s="31">
        <v>47</v>
      </c>
      <c r="M260" s="30">
        <v>1</v>
      </c>
      <c r="N260" s="31">
        <v>47</v>
      </c>
      <c r="O260" s="30">
        <v>1</v>
      </c>
      <c r="P260" s="32">
        <v>47</v>
      </c>
      <c r="Q260" s="30">
        <v>1</v>
      </c>
      <c r="R260" s="32">
        <v>47</v>
      </c>
      <c r="S260" s="30">
        <v>1</v>
      </c>
      <c r="T260" s="32">
        <v>47</v>
      </c>
      <c r="U260" s="30">
        <v>1</v>
      </c>
      <c r="V260" s="32">
        <v>47</v>
      </c>
      <c r="W260" s="46"/>
    </row>
    <row r="261" spans="1:23" ht="15" customHeight="1" x14ac:dyDescent="0.15">
      <c r="A261" s="134"/>
      <c r="B261" s="135"/>
      <c r="C261" s="30" t="s">
        <v>665</v>
      </c>
      <c r="D261" s="48" t="s">
        <v>116</v>
      </c>
      <c r="E261" s="9" t="s">
        <v>119</v>
      </c>
      <c r="F261" s="49" t="s">
        <v>3</v>
      </c>
      <c r="G261" s="29">
        <v>1150</v>
      </c>
      <c r="H261" s="33">
        <v>1976</v>
      </c>
      <c r="I261" s="30">
        <v>1</v>
      </c>
      <c r="J261" s="31">
        <v>128.1</v>
      </c>
      <c r="K261" s="30">
        <v>1</v>
      </c>
      <c r="L261" s="31">
        <v>128.1</v>
      </c>
      <c r="M261" s="30">
        <v>1</v>
      </c>
      <c r="N261" s="31">
        <v>128.1</v>
      </c>
      <c r="O261" s="30">
        <v>1</v>
      </c>
      <c r="P261" s="32">
        <v>128.1</v>
      </c>
      <c r="Q261" s="30">
        <v>1</v>
      </c>
      <c r="R261" s="32">
        <v>128.1</v>
      </c>
      <c r="S261" s="30">
        <v>1</v>
      </c>
      <c r="T261" s="32">
        <v>128.1</v>
      </c>
      <c r="U261" s="30">
        <v>1</v>
      </c>
      <c r="V261" s="32">
        <v>128.1</v>
      </c>
      <c r="W261" s="46"/>
    </row>
    <row r="262" spans="1:23" ht="15" customHeight="1" x14ac:dyDescent="0.15">
      <c r="A262" s="134"/>
      <c r="B262" s="135"/>
      <c r="C262" s="30" t="s">
        <v>666</v>
      </c>
      <c r="D262" s="26" t="s">
        <v>116</v>
      </c>
      <c r="E262" s="9" t="s">
        <v>120</v>
      </c>
      <c r="F262" s="9" t="s">
        <v>49</v>
      </c>
      <c r="G262" s="29">
        <v>1200</v>
      </c>
      <c r="H262" s="33">
        <v>1981</v>
      </c>
      <c r="I262" s="30">
        <v>1</v>
      </c>
      <c r="J262" s="31">
        <v>129</v>
      </c>
      <c r="K262" s="30">
        <v>1</v>
      </c>
      <c r="L262" s="31">
        <v>127.6</v>
      </c>
      <c r="M262" s="30">
        <v>1</v>
      </c>
      <c r="N262" s="31">
        <v>127.6</v>
      </c>
      <c r="O262" s="30">
        <v>1</v>
      </c>
      <c r="P262" s="32">
        <v>127.6</v>
      </c>
      <c r="Q262" s="30">
        <v>1</v>
      </c>
      <c r="R262" s="32">
        <v>127.6</v>
      </c>
      <c r="S262" s="30">
        <v>1</v>
      </c>
      <c r="T262" s="32">
        <v>127.6</v>
      </c>
      <c r="U262" s="30">
        <v>1</v>
      </c>
      <c r="V262" s="32">
        <v>127.6</v>
      </c>
      <c r="W262" s="46"/>
    </row>
    <row r="263" spans="1:23" ht="15" customHeight="1" x14ac:dyDescent="0.15">
      <c r="A263" s="134"/>
      <c r="B263" s="135"/>
      <c r="C263" s="30" t="s">
        <v>667</v>
      </c>
      <c r="D263" s="26" t="s">
        <v>116</v>
      </c>
      <c r="E263" s="9" t="s">
        <v>121</v>
      </c>
      <c r="F263" s="49" t="s">
        <v>9</v>
      </c>
      <c r="G263" s="29">
        <v>1650</v>
      </c>
      <c r="H263" s="33">
        <v>1986</v>
      </c>
      <c r="I263" s="30">
        <v>1</v>
      </c>
      <c r="J263" s="31">
        <v>41.3</v>
      </c>
      <c r="K263" s="30">
        <v>1</v>
      </c>
      <c r="L263" s="31">
        <v>41.3</v>
      </c>
      <c r="M263" s="30">
        <v>1</v>
      </c>
      <c r="N263" s="31">
        <v>41.3</v>
      </c>
      <c r="O263" s="30">
        <v>1</v>
      </c>
      <c r="P263" s="32">
        <v>41.3</v>
      </c>
      <c r="Q263" s="30">
        <v>1</v>
      </c>
      <c r="R263" s="32">
        <v>41.3</v>
      </c>
      <c r="S263" s="30">
        <v>1</v>
      </c>
      <c r="T263" s="32">
        <v>41.3</v>
      </c>
      <c r="U263" s="30">
        <v>1</v>
      </c>
      <c r="V263" s="32">
        <v>41.3</v>
      </c>
      <c r="W263" s="46"/>
    </row>
    <row r="264" spans="1:23" ht="15" customHeight="1" x14ac:dyDescent="0.15">
      <c r="A264" s="134"/>
      <c r="B264" s="135"/>
      <c r="C264" s="30" t="s">
        <v>668</v>
      </c>
      <c r="D264" s="26" t="s">
        <v>116</v>
      </c>
      <c r="E264" s="9" t="s">
        <v>122</v>
      </c>
      <c r="F264" s="49" t="s">
        <v>6</v>
      </c>
      <c r="G264" s="29">
        <v>350</v>
      </c>
      <c r="H264" s="33">
        <v>1997</v>
      </c>
      <c r="I264" s="30">
        <v>1</v>
      </c>
      <c r="J264" s="31">
        <v>271</v>
      </c>
      <c r="K264" s="30">
        <v>1</v>
      </c>
      <c r="L264" s="31">
        <v>271</v>
      </c>
      <c r="M264" s="30">
        <v>1</v>
      </c>
      <c r="N264" s="31">
        <v>271</v>
      </c>
      <c r="O264" s="30">
        <v>1</v>
      </c>
      <c r="P264" s="32">
        <v>271</v>
      </c>
      <c r="Q264" s="30">
        <v>1</v>
      </c>
      <c r="R264" s="32">
        <v>271</v>
      </c>
      <c r="S264" s="30">
        <v>1</v>
      </c>
      <c r="T264" s="32">
        <v>271</v>
      </c>
      <c r="U264" s="30">
        <v>1</v>
      </c>
      <c r="V264" s="32">
        <v>271</v>
      </c>
      <c r="W264" s="46"/>
    </row>
    <row r="265" spans="1:23" ht="15" customHeight="1" x14ac:dyDescent="0.15">
      <c r="A265" s="134" t="s">
        <v>1</v>
      </c>
      <c r="B265" s="135" t="s">
        <v>2</v>
      </c>
      <c r="C265" s="35"/>
      <c r="D265" s="5"/>
      <c r="E265" s="110"/>
      <c r="F265" s="35"/>
      <c r="G265" s="6"/>
      <c r="H265" s="28"/>
      <c r="I265" s="28">
        <v>9</v>
      </c>
      <c r="J265" s="7">
        <v>1185.5</v>
      </c>
      <c r="K265" s="28">
        <v>9</v>
      </c>
      <c r="L265" s="7">
        <v>1185.5</v>
      </c>
      <c r="M265" s="28">
        <v>9</v>
      </c>
      <c r="N265" s="7">
        <v>1091.3999999999999</v>
      </c>
      <c r="O265" s="28">
        <v>9</v>
      </c>
      <c r="P265" s="7">
        <v>1091.3999999999999</v>
      </c>
      <c r="Q265" s="28">
        <v>9</v>
      </c>
      <c r="R265" s="7">
        <v>1091.5999999999999</v>
      </c>
      <c r="S265" s="28">
        <f>SUM(S266:S274)</f>
        <v>9</v>
      </c>
      <c r="T265" s="7">
        <f>SUM(T266:T274)</f>
        <v>1091.5999999999999</v>
      </c>
      <c r="U265" s="28">
        <v>9</v>
      </c>
      <c r="V265" s="7">
        <v>1091.5999999999999</v>
      </c>
      <c r="W265" s="46"/>
    </row>
    <row r="266" spans="1:23" ht="15" customHeight="1" x14ac:dyDescent="0.15">
      <c r="A266" s="134"/>
      <c r="B266" s="135"/>
      <c r="C266" s="30" t="s">
        <v>669</v>
      </c>
      <c r="D266" s="48" t="s">
        <v>2</v>
      </c>
      <c r="E266" s="9" t="s">
        <v>4</v>
      </c>
      <c r="F266" s="49" t="s">
        <v>6</v>
      </c>
      <c r="G266" s="29">
        <v>735</v>
      </c>
      <c r="H266" s="30">
        <v>1970</v>
      </c>
      <c r="I266" s="30">
        <v>1</v>
      </c>
      <c r="J266" s="31">
        <v>77</v>
      </c>
      <c r="K266" s="30">
        <v>1</v>
      </c>
      <c r="L266" s="31">
        <v>77</v>
      </c>
      <c r="M266" s="30">
        <v>1</v>
      </c>
      <c r="N266" s="31">
        <v>74.2</v>
      </c>
      <c r="O266" s="30">
        <v>1</v>
      </c>
      <c r="P266" s="32">
        <v>74.2</v>
      </c>
      <c r="Q266" s="30">
        <v>1</v>
      </c>
      <c r="R266" s="32">
        <v>74.2</v>
      </c>
      <c r="S266" s="30">
        <v>1</v>
      </c>
      <c r="T266" s="32">
        <v>74.2</v>
      </c>
      <c r="U266" s="30">
        <v>1</v>
      </c>
      <c r="V266" s="32">
        <v>74.2</v>
      </c>
      <c r="W266" s="22"/>
    </row>
    <row r="267" spans="1:23" ht="15" customHeight="1" x14ac:dyDescent="0.15">
      <c r="A267" s="134"/>
      <c r="B267" s="135"/>
      <c r="C267" s="30" t="s">
        <v>670</v>
      </c>
      <c r="D267" s="48" t="s">
        <v>2</v>
      </c>
      <c r="E267" s="49" t="s">
        <v>7</v>
      </c>
      <c r="F267" s="49" t="s">
        <v>6</v>
      </c>
      <c r="G267" s="40">
        <v>745</v>
      </c>
      <c r="H267" s="34">
        <v>1970</v>
      </c>
      <c r="I267" s="30">
        <v>1</v>
      </c>
      <c r="J267" s="31">
        <v>175</v>
      </c>
      <c r="K267" s="30">
        <v>1</v>
      </c>
      <c r="L267" s="31">
        <v>175</v>
      </c>
      <c r="M267" s="30">
        <v>1</v>
      </c>
      <c r="N267" s="31">
        <v>172.7</v>
      </c>
      <c r="O267" s="30">
        <v>1</v>
      </c>
      <c r="P267" s="32">
        <v>172.7</v>
      </c>
      <c r="Q267" s="30">
        <v>1</v>
      </c>
      <c r="R267" s="32">
        <v>172.8</v>
      </c>
      <c r="S267" s="30">
        <v>1</v>
      </c>
      <c r="T267" s="32">
        <v>172.8</v>
      </c>
      <c r="U267" s="30">
        <v>1</v>
      </c>
      <c r="V267" s="32">
        <v>172.8</v>
      </c>
      <c r="W267" s="46"/>
    </row>
    <row r="268" spans="1:23" ht="15" customHeight="1" x14ac:dyDescent="0.15">
      <c r="A268" s="134"/>
      <c r="B268" s="135"/>
      <c r="C268" s="30" t="s">
        <v>671</v>
      </c>
      <c r="D268" s="48" t="s">
        <v>2</v>
      </c>
      <c r="E268" s="49" t="s">
        <v>7</v>
      </c>
      <c r="F268" s="9" t="s">
        <v>6</v>
      </c>
      <c r="G268" s="40">
        <v>745</v>
      </c>
      <c r="H268" s="30">
        <v>1970</v>
      </c>
      <c r="I268" s="30">
        <v>1</v>
      </c>
      <c r="J268" s="31">
        <v>194</v>
      </c>
      <c r="K268" s="30">
        <v>1</v>
      </c>
      <c r="L268" s="31">
        <v>194</v>
      </c>
      <c r="M268" s="30">
        <v>1</v>
      </c>
      <c r="N268" s="31">
        <v>193.1</v>
      </c>
      <c r="O268" s="30">
        <v>1</v>
      </c>
      <c r="P268" s="32">
        <v>193.1</v>
      </c>
      <c r="Q268" s="30">
        <v>1</v>
      </c>
      <c r="R268" s="32">
        <v>193.2</v>
      </c>
      <c r="S268" s="30">
        <v>1</v>
      </c>
      <c r="T268" s="32">
        <v>193.2</v>
      </c>
      <c r="U268" s="30">
        <v>1</v>
      </c>
      <c r="V268" s="32">
        <v>193.2</v>
      </c>
      <c r="W268" s="46"/>
    </row>
    <row r="269" spans="1:23" ht="15" customHeight="1" x14ac:dyDescent="0.15">
      <c r="A269" s="134"/>
      <c r="B269" s="135"/>
      <c r="C269" s="30" t="s">
        <v>674</v>
      </c>
      <c r="D269" s="26" t="s">
        <v>2</v>
      </c>
      <c r="E269" s="9" t="s">
        <v>8</v>
      </c>
      <c r="F269" s="9" t="s">
        <v>3</v>
      </c>
      <c r="G269" s="29">
        <v>1210</v>
      </c>
      <c r="H269" s="30">
        <v>1973</v>
      </c>
      <c r="I269" s="30">
        <v>1</v>
      </c>
      <c r="J269" s="31">
        <v>83</v>
      </c>
      <c r="K269" s="30">
        <v>1</v>
      </c>
      <c r="L269" s="31">
        <v>83</v>
      </c>
      <c r="M269" s="30">
        <v>1</v>
      </c>
      <c r="N269" s="31">
        <v>82</v>
      </c>
      <c r="O269" s="30">
        <v>1</v>
      </c>
      <c r="P269" s="32">
        <v>82</v>
      </c>
      <c r="Q269" s="30">
        <v>1</v>
      </c>
      <c r="R269" s="32">
        <v>82</v>
      </c>
      <c r="S269" s="30">
        <v>1</v>
      </c>
      <c r="T269" s="32">
        <v>82</v>
      </c>
      <c r="U269" s="30">
        <v>1</v>
      </c>
      <c r="V269" s="32">
        <v>82</v>
      </c>
      <c r="W269" s="22"/>
    </row>
    <row r="270" spans="1:23" ht="15" customHeight="1" x14ac:dyDescent="0.15">
      <c r="A270" s="134"/>
      <c r="B270" s="135"/>
      <c r="C270" s="30" t="s">
        <v>672</v>
      </c>
      <c r="D270" s="26" t="s">
        <v>2</v>
      </c>
      <c r="E270" s="9" t="s">
        <v>4</v>
      </c>
      <c r="F270" s="9" t="s">
        <v>3</v>
      </c>
      <c r="G270" s="29">
        <v>1230</v>
      </c>
      <c r="H270" s="30">
        <v>1970</v>
      </c>
      <c r="I270" s="30">
        <v>1</v>
      </c>
      <c r="J270" s="31">
        <v>126</v>
      </c>
      <c r="K270" s="30">
        <v>1</v>
      </c>
      <c r="L270" s="31">
        <v>126</v>
      </c>
      <c r="M270" s="30">
        <v>1</v>
      </c>
      <c r="N270" s="31">
        <v>123.9</v>
      </c>
      <c r="O270" s="30">
        <v>1</v>
      </c>
      <c r="P270" s="32">
        <v>123.9</v>
      </c>
      <c r="Q270" s="30">
        <v>1</v>
      </c>
      <c r="R270" s="32">
        <v>123.9</v>
      </c>
      <c r="S270" s="30">
        <v>1</v>
      </c>
      <c r="T270" s="32">
        <v>123.9</v>
      </c>
      <c r="U270" s="30">
        <v>1</v>
      </c>
      <c r="V270" s="32">
        <v>123.9</v>
      </c>
      <c r="W270" s="46"/>
    </row>
    <row r="271" spans="1:23" ht="15" customHeight="1" x14ac:dyDescent="0.15">
      <c r="A271" s="134"/>
      <c r="B271" s="135"/>
      <c r="C271" s="30" t="s">
        <v>673</v>
      </c>
      <c r="D271" s="26" t="s">
        <v>2</v>
      </c>
      <c r="E271" s="9" t="s">
        <v>5</v>
      </c>
      <c r="F271" s="9" t="s">
        <v>3</v>
      </c>
      <c r="G271" s="29">
        <v>1350</v>
      </c>
      <c r="H271" s="30">
        <v>1970</v>
      </c>
      <c r="I271" s="30">
        <v>1</v>
      </c>
      <c r="J271" s="31">
        <v>153</v>
      </c>
      <c r="K271" s="30">
        <v>1</v>
      </c>
      <c r="L271" s="31">
        <v>153</v>
      </c>
      <c r="M271" s="30">
        <v>1</v>
      </c>
      <c r="N271" s="31">
        <v>153.69999999999999</v>
      </c>
      <c r="O271" s="30">
        <v>1</v>
      </c>
      <c r="P271" s="32">
        <v>153.69999999999999</v>
      </c>
      <c r="Q271" s="30">
        <v>1</v>
      </c>
      <c r="R271" s="32">
        <v>153.69999999999999</v>
      </c>
      <c r="S271" s="30">
        <v>1</v>
      </c>
      <c r="T271" s="32">
        <v>153.69999999999999</v>
      </c>
      <c r="U271" s="30">
        <v>1</v>
      </c>
      <c r="V271" s="32">
        <v>153.69999999999999</v>
      </c>
      <c r="W271" s="46"/>
    </row>
    <row r="272" spans="1:23" ht="15" customHeight="1" x14ac:dyDescent="0.15">
      <c r="A272" s="134"/>
      <c r="B272" s="135"/>
      <c r="C272" s="30" t="s">
        <v>675</v>
      </c>
      <c r="D272" s="26" t="s">
        <v>2</v>
      </c>
      <c r="E272" s="9" t="s">
        <v>10</v>
      </c>
      <c r="F272" s="9" t="s">
        <v>9</v>
      </c>
      <c r="G272" s="29">
        <v>1325</v>
      </c>
      <c r="H272" s="33">
        <v>1987</v>
      </c>
      <c r="I272" s="30">
        <v>1</v>
      </c>
      <c r="J272" s="31">
        <v>174</v>
      </c>
      <c r="K272" s="30">
        <v>1</v>
      </c>
      <c r="L272" s="31">
        <v>174</v>
      </c>
      <c r="M272" s="30">
        <v>1</v>
      </c>
      <c r="N272" s="31">
        <v>173.8</v>
      </c>
      <c r="O272" s="30">
        <v>1</v>
      </c>
      <c r="P272" s="32">
        <v>173.8</v>
      </c>
      <c r="Q272" s="30">
        <v>1</v>
      </c>
      <c r="R272" s="32">
        <v>173.8</v>
      </c>
      <c r="S272" s="30">
        <v>1</v>
      </c>
      <c r="T272" s="32">
        <v>173.8</v>
      </c>
      <c r="U272" s="30">
        <v>1</v>
      </c>
      <c r="V272" s="32">
        <v>173.8</v>
      </c>
      <c r="W272" s="46"/>
    </row>
    <row r="273" spans="1:23" ht="15" customHeight="1" x14ac:dyDescent="0.15">
      <c r="A273" s="134"/>
      <c r="B273" s="135"/>
      <c r="C273" s="30" t="s">
        <v>676</v>
      </c>
      <c r="D273" s="26" t="s">
        <v>2</v>
      </c>
      <c r="E273" s="47" t="s">
        <v>12</v>
      </c>
      <c r="F273" s="9" t="s">
        <v>11</v>
      </c>
      <c r="G273" s="34">
        <v>250</v>
      </c>
      <c r="H273" s="34">
        <v>1987</v>
      </c>
      <c r="I273" s="30">
        <v>1</v>
      </c>
      <c r="J273" s="31">
        <v>91</v>
      </c>
      <c r="K273" s="30">
        <v>1</v>
      </c>
      <c r="L273" s="31">
        <v>91</v>
      </c>
      <c r="M273" s="30">
        <v>1</v>
      </c>
      <c r="N273" s="31">
        <v>1.1000000000000001</v>
      </c>
      <c r="O273" s="30">
        <v>1</v>
      </c>
      <c r="P273" s="32">
        <v>1.1000000000000001</v>
      </c>
      <c r="Q273" s="30">
        <v>1</v>
      </c>
      <c r="R273" s="32">
        <v>1.1000000000000001</v>
      </c>
      <c r="S273" s="30">
        <v>1</v>
      </c>
      <c r="T273" s="32">
        <v>1.1000000000000001</v>
      </c>
      <c r="U273" s="30">
        <v>1</v>
      </c>
      <c r="V273" s="32">
        <v>1.1000000000000001</v>
      </c>
      <c r="W273" s="22"/>
    </row>
    <row r="274" spans="1:23" ht="15" customHeight="1" x14ac:dyDescent="0.15">
      <c r="A274" s="134"/>
      <c r="B274" s="135"/>
      <c r="C274" s="30" t="s">
        <v>677</v>
      </c>
      <c r="D274" s="26" t="s">
        <v>2</v>
      </c>
      <c r="E274" s="9" t="s">
        <v>13</v>
      </c>
      <c r="F274" s="9" t="s">
        <v>3</v>
      </c>
      <c r="G274" s="29">
        <v>1450</v>
      </c>
      <c r="H274" s="33">
        <v>1998</v>
      </c>
      <c r="I274" s="30">
        <v>1</v>
      </c>
      <c r="J274" s="31">
        <v>112.5</v>
      </c>
      <c r="K274" s="30">
        <v>1</v>
      </c>
      <c r="L274" s="31">
        <v>112.5</v>
      </c>
      <c r="M274" s="30">
        <v>1</v>
      </c>
      <c r="N274" s="31">
        <v>116.9</v>
      </c>
      <c r="O274" s="30">
        <v>1</v>
      </c>
      <c r="P274" s="32">
        <v>116.9</v>
      </c>
      <c r="Q274" s="30">
        <v>1</v>
      </c>
      <c r="R274" s="32">
        <v>116.9</v>
      </c>
      <c r="S274" s="30">
        <v>1</v>
      </c>
      <c r="T274" s="32">
        <v>116.9</v>
      </c>
      <c r="U274" s="30">
        <v>1</v>
      </c>
      <c r="V274" s="32">
        <v>116.9</v>
      </c>
      <c r="W274" s="46"/>
    </row>
    <row r="275" spans="1:23" ht="15" customHeight="1" x14ac:dyDescent="0.15">
      <c r="A275" s="134" t="s">
        <v>288</v>
      </c>
      <c r="B275" s="135" t="s">
        <v>289</v>
      </c>
      <c r="C275" s="35"/>
      <c r="D275" s="5"/>
      <c r="E275" s="11"/>
      <c r="F275" s="5"/>
      <c r="G275" s="6"/>
      <c r="H275" s="28"/>
      <c r="I275" s="28">
        <v>22</v>
      </c>
      <c r="J275" s="7">
        <v>2448.5</v>
      </c>
      <c r="K275" s="28">
        <v>22</v>
      </c>
      <c r="L275" s="7">
        <v>2448.5</v>
      </c>
      <c r="M275" s="28">
        <v>22</v>
      </c>
      <c r="N275" s="7">
        <v>2448.5</v>
      </c>
      <c r="O275" s="28">
        <v>18</v>
      </c>
      <c r="P275" s="7">
        <v>2016.5</v>
      </c>
      <c r="Q275" s="28">
        <v>18</v>
      </c>
      <c r="R275" s="7">
        <v>1955.7</v>
      </c>
      <c r="S275" s="111">
        <f>SUM(S276:S297)</f>
        <v>18</v>
      </c>
      <c r="T275" s="7">
        <f>SUM(T276:T297)</f>
        <v>1955.7</v>
      </c>
      <c r="U275" s="111">
        <v>18</v>
      </c>
      <c r="V275" s="7">
        <v>1955.7</v>
      </c>
      <c r="W275" s="46"/>
    </row>
    <row r="276" spans="1:23" ht="15" customHeight="1" x14ac:dyDescent="0.15">
      <c r="A276" s="134"/>
      <c r="B276" s="135"/>
      <c r="C276" s="30" t="s">
        <v>678</v>
      </c>
      <c r="D276" s="48" t="s">
        <v>289</v>
      </c>
      <c r="E276" s="47" t="s">
        <v>290</v>
      </c>
      <c r="F276" s="49" t="s">
        <v>6</v>
      </c>
      <c r="G276" s="34">
        <v>500</v>
      </c>
      <c r="H276" s="34">
        <v>1971</v>
      </c>
      <c r="I276" s="41">
        <v>1</v>
      </c>
      <c r="J276" s="31">
        <v>120</v>
      </c>
      <c r="K276" s="41">
        <v>1</v>
      </c>
      <c r="L276" s="31">
        <v>120</v>
      </c>
      <c r="M276" s="41">
        <v>1</v>
      </c>
      <c r="N276" s="31">
        <v>120</v>
      </c>
      <c r="O276" s="41">
        <v>1</v>
      </c>
      <c r="P276" s="42">
        <v>120</v>
      </c>
      <c r="Q276" s="41">
        <v>1</v>
      </c>
      <c r="R276" s="42">
        <v>118.8</v>
      </c>
      <c r="S276" s="41">
        <v>1</v>
      </c>
      <c r="T276" s="42">
        <v>118.8</v>
      </c>
      <c r="U276" s="41">
        <v>1</v>
      </c>
      <c r="V276" s="42">
        <v>118.8</v>
      </c>
      <c r="W276" s="46"/>
    </row>
    <row r="277" spans="1:23" ht="15" customHeight="1" x14ac:dyDescent="0.15">
      <c r="A277" s="134"/>
      <c r="B277" s="135"/>
      <c r="C277" s="30" t="s">
        <v>679</v>
      </c>
      <c r="D277" s="48" t="s">
        <v>289</v>
      </c>
      <c r="E277" s="9" t="s">
        <v>291</v>
      </c>
      <c r="F277" s="49" t="s">
        <v>6</v>
      </c>
      <c r="G277" s="29">
        <v>650</v>
      </c>
      <c r="H277" s="34">
        <v>1971</v>
      </c>
      <c r="I277" s="41">
        <v>1</v>
      </c>
      <c r="J277" s="31">
        <v>74</v>
      </c>
      <c r="K277" s="41">
        <v>1</v>
      </c>
      <c r="L277" s="31">
        <v>74</v>
      </c>
      <c r="M277" s="41">
        <v>1</v>
      </c>
      <c r="N277" s="31">
        <v>74</v>
      </c>
      <c r="O277" s="41">
        <v>1</v>
      </c>
      <c r="P277" s="32">
        <v>74</v>
      </c>
      <c r="Q277" s="41">
        <v>1</v>
      </c>
      <c r="R277" s="32">
        <v>71.099999999999994</v>
      </c>
      <c r="S277" s="41">
        <v>1</v>
      </c>
      <c r="T277" s="32">
        <v>71.099999999999994</v>
      </c>
      <c r="U277" s="41">
        <v>1</v>
      </c>
      <c r="V277" s="32">
        <v>71.099999999999994</v>
      </c>
      <c r="W277" s="46"/>
    </row>
    <row r="278" spans="1:23" ht="15" customHeight="1" x14ac:dyDescent="0.15">
      <c r="A278" s="134"/>
      <c r="B278" s="135"/>
      <c r="C278" s="30" t="s">
        <v>680</v>
      </c>
      <c r="D278" s="48" t="s">
        <v>289</v>
      </c>
      <c r="E278" s="9" t="s">
        <v>292</v>
      </c>
      <c r="F278" s="49" t="s">
        <v>6</v>
      </c>
      <c r="G278" s="29">
        <v>1000</v>
      </c>
      <c r="H278" s="34">
        <v>1971</v>
      </c>
      <c r="I278" s="41">
        <v>1</v>
      </c>
      <c r="J278" s="31">
        <v>109.5</v>
      </c>
      <c r="K278" s="41">
        <v>1</v>
      </c>
      <c r="L278" s="31">
        <v>109.5</v>
      </c>
      <c r="M278" s="41">
        <v>1</v>
      </c>
      <c r="N278" s="31">
        <v>109.5</v>
      </c>
      <c r="O278" s="41">
        <v>1</v>
      </c>
      <c r="P278" s="32">
        <v>109.5</v>
      </c>
      <c r="Q278" s="41">
        <v>1</v>
      </c>
      <c r="R278" s="32">
        <v>109.7</v>
      </c>
      <c r="S278" s="41">
        <v>1</v>
      </c>
      <c r="T278" s="32">
        <v>109.7</v>
      </c>
      <c r="U278" s="41">
        <v>1</v>
      </c>
      <c r="V278" s="32">
        <v>109.7</v>
      </c>
      <c r="W278" s="46"/>
    </row>
    <row r="279" spans="1:23" ht="15" customHeight="1" x14ac:dyDescent="0.15">
      <c r="A279" s="134"/>
      <c r="B279" s="135"/>
      <c r="C279" s="30" t="s">
        <v>681</v>
      </c>
      <c r="D279" s="48" t="s">
        <v>289</v>
      </c>
      <c r="E279" s="9" t="s">
        <v>293</v>
      </c>
      <c r="F279" s="49" t="s">
        <v>6</v>
      </c>
      <c r="G279" s="29">
        <v>950</v>
      </c>
      <c r="H279" s="34">
        <v>1971</v>
      </c>
      <c r="I279" s="41">
        <v>1</v>
      </c>
      <c r="J279" s="31">
        <v>151.5</v>
      </c>
      <c r="K279" s="41">
        <v>1</v>
      </c>
      <c r="L279" s="31">
        <v>151.5</v>
      </c>
      <c r="M279" s="41">
        <v>1</v>
      </c>
      <c r="N279" s="31">
        <v>151.5</v>
      </c>
      <c r="O279" s="41">
        <v>1</v>
      </c>
      <c r="P279" s="32">
        <v>151.5</v>
      </c>
      <c r="Q279" s="41">
        <v>1</v>
      </c>
      <c r="R279" s="32">
        <v>154</v>
      </c>
      <c r="S279" s="41">
        <v>1</v>
      </c>
      <c r="T279" s="32">
        <v>154</v>
      </c>
      <c r="U279" s="41">
        <v>1</v>
      </c>
      <c r="V279" s="32">
        <v>154</v>
      </c>
      <c r="W279" s="46"/>
    </row>
    <row r="280" spans="1:23" ht="15" customHeight="1" x14ac:dyDescent="0.15">
      <c r="A280" s="134"/>
      <c r="B280" s="135"/>
      <c r="C280" s="30" t="s">
        <v>682</v>
      </c>
      <c r="D280" s="48" t="s">
        <v>289</v>
      </c>
      <c r="E280" s="9" t="s">
        <v>294</v>
      </c>
      <c r="F280" s="49" t="s">
        <v>6</v>
      </c>
      <c r="G280" s="29">
        <v>1050</v>
      </c>
      <c r="H280" s="34">
        <v>1971</v>
      </c>
      <c r="I280" s="41">
        <v>1</v>
      </c>
      <c r="J280" s="31">
        <v>89</v>
      </c>
      <c r="K280" s="41">
        <v>1</v>
      </c>
      <c r="L280" s="31">
        <v>89</v>
      </c>
      <c r="M280" s="41">
        <v>1</v>
      </c>
      <c r="N280" s="31">
        <v>89</v>
      </c>
      <c r="O280" s="41">
        <v>1</v>
      </c>
      <c r="P280" s="32">
        <v>89</v>
      </c>
      <c r="Q280" s="41">
        <v>1</v>
      </c>
      <c r="R280" s="32">
        <v>86.9</v>
      </c>
      <c r="S280" s="41">
        <v>1</v>
      </c>
      <c r="T280" s="32">
        <v>86.9</v>
      </c>
      <c r="U280" s="41">
        <v>1</v>
      </c>
      <c r="V280" s="32">
        <v>86.9</v>
      </c>
      <c r="W280" s="46"/>
    </row>
    <row r="281" spans="1:23" ht="15" customHeight="1" x14ac:dyDescent="0.15">
      <c r="A281" s="134"/>
      <c r="B281" s="135"/>
      <c r="C281" s="30" t="s">
        <v>683</v>
      </c>
      <c r="D281" s="48" t="s">
        <v>289</v>
      </c>
      <c r="E281" s="9" t="s">
        <v>295</v>
      </c>
      <c r="F281" s="49" t="s">
        <v>6</v>
      </c>
      <c r="G281" s="29">
        <v>700</v>
      </c>
      <c r="H281" s="34">
        <v>1971</v>
      </c>
      <c r="I281" s="41">
        <v>1</v>
      </c>
      <c r="J281" s="31">
        <v>178</v>
      </c>
      <c r="K281" s="41">
        <v>1</v>
      </c>
      <c r="L281" s="31">
        <v>178</v>
      </c>
      <c r="M281" s="41">
        <v>1</v>
      </c>
      <c r="N281" s="31">
        <v>178</v>
      </c>
      <c r="O281" s="41">
        <v>1</v>
      </c>
      <c r="P281" s="32">
        <v>178</v>
      </c>
      <c r="Q281" s="41">
        <v>1</v>
      </c>
      <c r="R281" s="32">
        <v>178.6</v>
      </c>
      <c r="S281" s="41">
        <v>1</v>
      </c>
      <c r="T281" s="32">
        <v>178.6</v>
      </c>
      <c r="U281" s="41">
        <v>1</v>
      </c>
      <c r="V281" s="32">
        <v>178.6</v>
      </c>
      <c r="W281" s="46"/>
    </row>
    <row r="282" spans="1:23" ht="15" customHeight="1" x14ac:dyDescent="0.15">
      <c r="A282" s="134"/>
      <c r="B282" s="135"/>
      <c r="C282" s="30" t="s">
        <v>684</v>
      </c>
      <c r="D282" s="48" t="s">
        <v>289</v>
      </c>
      <c r="E282" s="9" t="s">
        <v>296</v>
      </c>
      <c r="F282" s="49" t="s">
        <v>6</v>
      </c>
      <c r="G282" s="29">
        <v>825</v>
      </c>
      <c r="H282" s="34">
        <v>1971</v>
      </c>
      <c r="I282" s="41">
        <v>1</v>
      </c>
      <c r="J282" s="31">
        <v>105</v>
      </c>
      <c r="K282" s="41">
        <v>1</v>
      </c>
      <c r="L282" s="31">
        <v>105</v>
      </c>
      <c r="M282" s="41">
        <v>1</v>
      </c>
      <c r="N282" s="31">
        <v>105</v>
      </c>
      <c r="O282" s="38"/>
      <c r="P282" s="38"/>
      <c r="Q282" s="38"/>
      <c r="R282" s="38"/>
      <c r="S282" s="38"/>
      <c r="T282" s="38"/>
      <c r="U282" s="38"/>
      <c r="V282" s="38"/>
      <c r="W282" s="46" t="s">
        <v>919</v>
      </c>
    </row>
    <row r="283" spans="1:23" ht="15" customHeight="1" x14ac:dyDescent="0.15">
      <c r="A283" s="134"/>
      <c r="B283" s="135"/>
      <c r="C283" s="30" t="s">
        <v>685</v>
      </c>
      <c r="D283" s="48" t="s">
        <v>289</v>
      </c>
      <c r="E283" s="9" t="s">
        <v>297</v>
      </c>
      <c r="F283" s="49" t="s">
        <v>6</v>
      </c>
      <c r="G283" s="29">
        <v>100</v>
      </c>
      <c r="H283" s="34">
        <v>1971</v>
      </c>
      <c r="I283" s="41">
        <v>1</v>
      </c>
      <c r="J283" s="31">
        <v>211.5</v>
      </c>
      <c r="K283" s="41">
        <v>1</v>
      </c>
      <c r="L283" s="31">
        <v>211.5</v>
      </c>
      <c r="M283" s="41">
        <v>1</v>
      </c>
      <c r="N283" s="31">
        <v>211.5</v>
      </c>
      <c r="O283" s="41">
        <v>1</v>
      </c>
      <c r="P283" s="32">
        <v>211.5</v>
      </c>
      <c r="Q283" s="30">
        <v>1</v>
      </c>
      <c r="R283" s="32">
        <v>218.5</v>
      </c>
      <c r="S283" s="30">
        <v>1</v>
      </c>
      <c r="T283" s="32">
        <v>218.5</v>
      </c>
      <c r="U283" s="30">
        <v>1</v>
      </c>
      <c r="V283" s="32">
        <v>218.5</v>
      </c>
      <c r="W283" s="46"/>
    </row>
    <row r="284" spans="1:23" ht="15" customHeight="1" x14ac:dyDescent="0.15">
      <c r="A284" s="134"/>
      <c r="B284" s="135"/>
      <c r="C284" s="30" t="s">
        <v>686</v>
      </c>
      <c r="D284" s="26" t="s">
        <v>289</v>
      </c>
      <c r="E284" s="47" t="s">
        <v>298</v>
      </c>
      <c r="F284" s="9" t="s">
        <v>6</v>
      </c>
      <c r="G284" s="34">
        <v>1150</v>
      </c>
      <c r="H284" s="34">
        <v>1971</v>
      </c>
      <c r="I284" s="41">
        <v>1</v>
      </c>
      <c r="J284" s="31">
        <v>96</v>
      </c>
      <c r="K284" s="41">
        <v>1</v>
      </c>
      <c r="L284" s="31">
        <v>96</v>
      </c>
      <c r="M284" s="41">
        <v>1</v>
      </c>
      <c r="N284" s="31">
        <v>96</v>
      </c>
      <c r="O284" s="38"/>
      <c r="P284" s="38"/>
      <c r="Q284" s="38"/>
      <c r="R284" s="38"/>
      <c r="S284" s="38"/>
      <c r="T284" s="38"/>
      <c r="U284" s="38"/>
      <c r="V284" s="38"/>
      <c r="W284" s="46" t="s">
        <v>919</v>
      </c>
    </row>
    <row r="285" spans="1:23" ht="15" customHeight="1" x14ac:dyDescent="0.15">
      <c r="A285" s="134"/>
      <c r="B285" s="135"/>
      <c r="C285" s="30" t="s">
        <v>688</v>
      </c>
      <c r="D285" s="26" t="s">
        <v>289</v>
      </c>
      <c r="E285" s="9" t="s">
        <v>296</v>
      </c>
      <c r="F285" s="49" t="s">
        <v>6</v>
      </c>
      <c r="G285" s="29">
        <v>1150</v>
      </c>
      <c r="H285" s="33">
        <v>1980</v>
      </c>
      <c r="I285" s="41">
        <v>1</v>
      </c>
      <c r="J285" s="31">
        <v>92</v>
      </c>
      <c r="K285" s="41">
        <v>1</v>
      </c>
      <c r="L285" s="31">
        <v>92</v>
      </c>
      <c r="M285" s="41">
        <v>1</v>
      </c>
      <c r="N285" s="31">
        <v>92</v>
      </c>
      <c r="O285" s="41">
        <v>1</v>
      </c>
      <c r="P285" s="32">
        <v>92</v>
      </c>
      <c r="Q285" s="30">
        <v>1</v>
      </c>
      <c r="R285" s="32">
        <v>90.4</v>
      </c>
      <c r="S285" s="30">
        <v>1</v>
      </c>
      <c r="T285" s="32">
        <v>90.4</v>
      </c>
      <c r="U285" s="30">
        <v>1</v>
      </c>
      <c r="V285" s="32">
        <v>90.4</v>
      </c>
      <c r="W285" s="46"/>
    </row>
    <row r="286" spans="1:23" ht="15" customHeight="1" x14ac:dyDescent="0.15">
      <c r="A286" s="134"/>
      <c r="B286" s="135"/>
      <c r="C286" s="30" t="s">
        <v>689</v>
      </c>
      <c r="D286" s="26" t="s">
        <v>289</v>
      </c>
      <c r="E286" s="9" t="s">
        <v>300</v>
      </c>
      <c r="F286" s="49" t="s">
        <v>6</v>
      </c>
      <c r="G286" s="29">
        <v>925</v>
      </c>
      <c r="H286" s="33">
        <v>1981</v>
      </c>
      <c r="I286" s="41">
        <v>1</v>
      </c>
      <c r="J286" s="31">
        <v>61.5</v>
      </c>
      <c r="K286" s="41">
        <v>1</v>
      </c>
      <c r="L286" s="31">
        <v>61.5</v>
      </c>
      <c r="M286" s="41">
        <v>1</v>
      </c>
      <c r="N286" s="31">
        <v>61.5</v>
      </c>
      <c r="O286" s="41">
        <v>1</v>
      </c>
      <c r="P286" s="32">
        <v>61.5</v>
      </c>
      <c r="Q286" s="30">
        <v>1</v>
      </c>
      <c r="R286" s="32">
        <v>60.6</v>
      </c>
      <c r="S286" s="30">
        <v>1</v>
      </c>
      <c r="T286" s="32">
        <v>60.6</v>
      </c>
      <c r="U286" s="30">
        <v>1</v>
      </c>
      <c r="V286" s="32">
        <v>60.6</v>
      </c>
      <c r="W286" s="46"/>
    </row>
    <row r="287" spans="1:23" ht="15" customHeight="1" x14ac:dyDescent="0.15">
      <c r="A287" s="134"/>
      <c r="B287" s="135"/>
      <c r="C287" s="30" t="s">
        <v>694</v>
      </c>
      <c r="D287" s="26" t="s">
        <v>289</v>
      </c>
      <c r="E287" s="9" t="s">
        <v>302</v>
      </c>
      <c r="F287" s="49" t="s">
        <v>6</v>
      </c>
      <c r="G287" s="29">
        <v>250</v>
      </c>
      <c r="H287" s="33">
        <v>1992</v>
      </c>
      <c r="I287" s="41">
        <v>1</v>
      </c>
      <c r="J287" s="31">
        <v>65.5</v>
      </c>
      <c r="K287" s="41">
        <v>1</v>
      </c>
      <c r="L287" s="31">
        <v>65.5</v>
      </c>
      <c r="M287" s="41">
        <v>1</v>
      </c>
      <c r="N287" s="31">
        <v>65.5</v>
      </c>
      <c r="O287" s="38"/>
      <c r="P287" s="38"/>
      <c r="Q287" s="38"/>
      <c r="R287" s="38"/>
      <c r="S287" s="38"/>
      <c r="T287" s="38"/>
      <c r="U287" s="38"/>
      <c r="V287" s="38"/>
      <c r="W287" s="46" t="s">
        <v>919</v>
      </c>
    </row>
    <row r="288" spans="1:23" ht="15" customHeight="1" x14ac:dyDescent="0.15">
      <c r="A288" s="134"/>
      <c r="B288" s="135"/>
      <c r="C288" s="30" t="s">
        <v>695</v>
      </c>
      <c r="D288" s="26" t="s">
        <v>289</v>
      </c>
      <c r="E288" s="9" t="s">
        <v>303</v>
      </c>
      <c r="F288" s="49" t="s">
        <v>6</v>
      </c>
      <c r="G288" s="29">
        <v>350</v>
      </c>
      <c r="H288" s="33">
        <v>1992</v>
      </c>
      <c r="I288" s="41">
        <v>1</v>
      </c>
      <c r="J288" s="31">
        <v>165.5</v>
      </c>
      <c r="K288" s="41">
        <v>1</v>
      </c>
      <c r="L288" s="31">
        <v>165.5</v>
      </c>
      <c r="M288" s="41">
        <v>1</v>
      </c>
      <c r="N288" s="31">
        <v>165.5</v>
      </c>
      <c r="O288" s="38"/>
      <c r="P288" s="38"/>
      <c r="Q288" s="38"/>
      <c r="R288" s="38"/>
      <c r="S288" s="38"/>
      <c r="T288" s="38"/>
      <c r="U288" s="38"/>
      <c r="V288" s="38"/>
      <c r="W288" s="46" t="s">
        <v>919</v>
      </c>
    </row>
    <row r="289" spans="1:23" ht="15" customHeight="1" x14ac:dyDescent="0.15">
      <c r="A289" s="134"/>
      <c r="B289" s="135"/>
      <c r="C289" s="30" t="s">
        <v>693</v>
      </c>
      <c r="D289" s="26" t="s">
        <v>289</v>
      </c>
      <c r="E289" s="9" t="s">
        <v>294</v>
      </c>
      <c r="F289" s="9" t="s">
        <v>3</v>
      </c>
      <c r="G289" s="29">
        <v>1500</v>
      </c>
      <c r="H289" s="30">
        <v>1987</v>
      </c>
      <c r="I289" s="41">
        <v>1</v>
      </c>
      <c r="J289" s="31">
        <v>101</v>
      </c>
      <c r="K289" s="41">
        <v>1</v>
      </c>
      <c r="L289" s="31">
        <v>101</v>
      </c>
      <c r="M289" s="41">
        <v>1</v>
      </c>
      <c r="N289" s="31">
        <v>101</v>
      </c>
      <c r="O289" s="41">
        <v>1</v>
      </c>
      <c r="P289" s="32">
        <v>101</v>
      </c>
      <c r="Q289" s="30">
        <v>1</v>
      </c>
      <c r="R289" s="32">
        <v>99</v>
      </c>
      <c r="S289" s="30">
        <v>1</v>
      </c>
      <c r="T289" s="32">
        <v>99</v>
      </c>
      <c r="U289" s="30">
        <v>1</v>
      </c>
      <c r="V289" s="32">
        <v>99</v>
      </c>
      <c r="W289" s="46"/>
    </row>
    <row r="290" spans="1:23" ht="15" customHeight="1" x14ac:dyDescent="0.15">
      <c r="A290" s="134"/>
      <c r="B290" s="135"/>
      <c r="C290" s="30" t="s">
        <v>687</v>
      </c>
      <c r="D290" s="26" t="s">
        <v>289</v>
      </c>
      <c r="E290" s="9" t="s">
        <v>299</v>
      </c>
      <c r="F290" s="49" t="s">
        <v>9</v>
      </c>
      <c r="G290" s="29">
        <v>1800</v>
      </c>
      <c r="H290" s="33">
        <v>1971</v>
      </c>
      <c r="I290" s="41">
        <v>1</v>
      </c>
      <c r="J290" s="31">
        <v>72</v>
      </c>
      <c r="K290" s="41">
        <v>1</v>
      </c>
      <c r="L290" s="31">
        <v>72</v>
      </c>
      <c r="M290" s="41">
        <v>1</v>
      </c>
      <c r="N290" s="31">
        <v>72</v>
      </c>
      <c r="O290" s="41">
        <v>1</v>
      </c>
      <c r="P290" s="32">
        <v>72</v>
      </c>
      <c r="Q290" s="30">
        <v>1</v>
      </c>
      <c r="R290" s="32">
        <v>72.2</v>
      </c>
      <c r="S290" s="30">
        <v>1</v>
      </c>
      <c r="T290" s="32">
        <v>72.2</v>
      </c>
      <c r="U290" s="30">
        <v>1</v>
      </c>
      <c r="V290" s="32">
        <v>72.2</v>
      </c>
      <c r="W290" s="46"/>
    </row>
    <row r="291" spans="1:23" ht="15" customHeight="1" x14ac:dyDescent="0.15">
      <c r="A291" s="134"/>
      <c r="B291" s="135"/>
      <c r="C291" s="30" t="s">
        <v>690</v>
      </c>
      <c r="D291" s="26" t="s">
        <v>289</v>
      </c>
      <c r="E291" s="9" t="s">
        <v>301</v>
      </c>
      <c r="F291" s="49" t="s">
        <v>9</v>
      </c>
      <c r="G291" s="29">
        <v>1350</v>
      </c>
      <c r="H291" s="33">
        <v>1981</v>
      </c>
      <c r="I291" s="41">
        <v>1</v>
      </c>
      <c r="J291" s="31">
        <v>73.8</v>
      </c>
      <c r="K291" s="41">
        <v>1</v>
      </c>
      <c r="L291" s="31">
        <v>73.8</v>
      </c>
      <c r="M291" s="41">
        <v>1</v>
      </c>
      <c r="N291" s="31">
        <v>73.8</v>
      </c>
      <c r="O291" s="41">
        <v>1</v>
      </c>
      <c r="P291" s="32">
        <v>73.8</v>
      </c>
      <c r="Q291" s="30">
        <v>1</v>
      </c>
      <c r="R291" s="32">
        <v>81.900000000000006</v>
      </c>
      <c r="S291" s="30">
        <v>1</v>
      </c>
      <c r="T291" s="32">
        <v>81.900000000000006</v>
      </c>
      <c r="U291" s="30">
        <v>1</v>
      </c>
      <c r="V291" s="32">
        <v>81.900000000000006</v>
      </c>
      <c r="W291" s="46"/>
    </row>
    <row r="292" spans="1:23" ht="15" customHeight="1" x14ac:dyDescent="0.15">
      <c r="A292" s="134"/>
      <c r="B292" s="135"/>
      <c r="C292" s="30" t="s">
        <v>691</v>
      </c>
      <c r="D292" s="26" t="s">
        <v>268</v>
      </c>
      <c r="E292" s="9" t="s">
        <v>270</v>
      </c>
      <c r="F292" s="49" t="s">
        <v>9</v>
      </c>
      <c r="G292" s="29">
        <v>1750</v>
      </c>
      <c r="H292" s="33">
        <v>1986</v>
      </c>
      <c r="I292" s="41">
        <v>1</v>
      </c>
      <c r="J292" s="31">
        <v>71.5</v>
      </c>
      <c r="K292" s="41">
        <v>1</v>
      </c>
      <c r="L292" s="31">
        <v>71.5</v>
      </c>
      <c r="M292" s="41">
        <v>1</v>
      </c>
      <c r="N292" s="31">
        <v>71.5</v>
      </c>
      <c r="O292" s="41">
        <v>1</v>
      </c>
      <c r="P292" s="32">
        <v>71.5</v>
      </c>
      <c r="Q292" s="30">
        <v>1</v>
      </c>
      <c r="R292" s="32">
        <v>65.2</v>
      </c>
      <c r="S292" s="30">
        <v>1</v>
      </c>
      <c r="T292" s="32">
        <v>65.2</v>
      </c>
      <c r="U292" s="30">
        <v>1</v>
      </c>
      <c r="V292" s="32">
        <v>65.2</v>
      </c>
      <c r="W292" s="46"/>
    </row>
    <row r="293" spans="1:23" ht="15" customHeight="1" x14ac:dyDescent="0.15">
      <c r="A293" s="134"/>
      <c r="B293" s="135"/>
      <c r="C293" s="30" t="s">
        <v>692</v>
      </c>
      <c r="D293" s="26" t="s">
        <v>268</v>
      </c>
      <c r="E293" s="9" t="s">
        <v>270</v>
      </c>
      <c r="F293" s="49" t="s">
        <v>9</v>
      </c>
      <c r="G293" s="29">
        <v>1710</v>
      </c>
      <c r="H293" s="33">
        <v>1986</v>
      </c>
      <c r="I293" s="41">
        <v>1</v>
      </c>
      <c r="J293" s="31">
        <v>47</v>
      </c>
      <c r="K293" s="41">
        <v>1</v>
      </c>
      <c r="L293" s="31">
        <v>47</v>
      </c>
      <c r="M293" s="41">
        <v>1</v>
      </c>
      <c r="N293" s="31">
        <v>47</v>
      </c>
      <c r="O293" s="41">
        <v>1</v>
      </c>
      <c r="P293" s="32">
        <v>47</v>
      </c>
      <c r="Q293" s="30">
        <v>1</v>
      </c>
      <c r="R293" s="32">
        <v>45.8</v>
      </c>
      <c r="S293" s="30">
        <v>1</v>
      </c>
      <c r="T293" s="32">
        <v>45.8</v>
      </c>
      <c r="U293" s="30">
        <v>1</v>
      </c>
      <c r="V293" s="32">
        <v>45.8</v>
      </c>
      <c r="W293" s="46"/>
    </row>
    <row r="294" spans="1:23" ht="15" customHeight="1" x14ac:dyDescent="0.15">
      <c r="A294" s="134"/>
      <c r="B294" s="135"/>
      <c r="C294" s="30" t="s">
        <v>696</v>
      </c>
      <c r="D294" s="26" t="s">
        <v>289</v>
      </c>
      <c r="E294" s="9" t="s">
        <v>304</v>
      </c>
      <c r="F294" s="49" t="s">
        <v>9</v>
      </c>
      <c r="G294" s="29">
        <v>1430</v>
      </c>
      <c r="H294" s="33">
        <v>1992</v>
      </c>
      <c r="I294" s="41">
        <v>1</v>
      </c>
      <c r="J294" s="31">
        <v>299.7</v>
      </c>
      <c r="K294" s="41">
        <v>1</v>
      </c>
      <c r="L294" s="31">
        <v>299.7</v>
      </c>
      <c r="M294" s="41">
        <v>1</v>
      </c>
      <c r="N294" s="31">
        <v>299.7</v>
      </c>
      <c r="O294" s="41">
        <v>1</v>
      </c>
      <c r="P294" s="32">
        <v>299.7</v>
      </c>
      <c r="Q294" s="30">
        <v>1</v>
      </c>
      <c r="R294" s="32">
        <v>242.8</v>
      </c>
      <c r="S294" s="30">
        <v>1</v>
      </c>
      <c r="T294" s="32">
        <v>242.8</v>
      </c>
      <c r="U294" s="30">
        <v>1</v>
      </c>
      <c r="V294" s="32">
        <v>242.8</v>
      </c>
      <c r="W294" s="46"/>
    </row>
    <row r="295" spans="1:23" ht="15" customHeight="1" x14ac:dyDescent="0.15">
      <c r="A295" s="134"/>
      <c r="B295" s="135"/>
      <c r="C295" s="30" t="s">
        <v>697</v>
      </c>
      <c r="D295" s="26" t="s">
        <v>289</v>
      </c>
      <c r="E295" s="9" t="s">
        <v>305</v>
      </c>
      <c r="F295" s="49" t="s">
        <v>54</v>
      </c>
      <c r="G295" s="29">
        <v>5</v>
      </c>
      <c r="H295" s="33">
        <v>1995</v>
      </c>
      <c r="I295" s="41">
        <v>1</v>
      </c>
      <c r="J295" s="31">
        <v>49.5</v>
      </c>
      <c r="K295" s="41">
        <v>1</v>
      </c>
      <c r="L295" s="31">
        <v>49.5</v>
      </c>
      <c r="M295" s="41">
        <v>1</v>
      </c>
      <c r="N295" s="31">
        <v>49.5</v>
      </c>
      <c r="O295" s="41">
        <v>1</v>
      </c>
      <c r="P295" s="32">
        <v>49.5</v>
      </c>
      <c r="Q295" s="30">
        <v>1</v>
      </c>
      <c r="R295" s="32">
        <v>51.1</v>
      </c>
      <c r="S295" s="30">
        <v>1</v>
      </c>
      <c r="T295" s="32">
        <v>51.1</v>
      </c>
      <c r="U295" s="30">
        <v>1</v>
      </c>
      <c r="V295" s="32">
        <v>51.1</v>
      </c>
      <c r="W295" s="46"/>
    </row>
    <row r="296" spans="1:23" ht="15" customHeight="1" x14ac:dyDescent="0.15">
      <c r="A296" s="134"/>
      <c r="B296" s="135"/>
      <c r="C296" s="30" t="s">
        <v>698</v>
      </c>
      <c r="D296" s="26" t="s">
        <v>289</v>
      </c>
      <c r="E296" s="9" t="s">
        <v>306</v>
      </c>
      <c r="F296" s="49" t="s">
        <v>6</v>
      </c>
      <c r="G296" s="29">
        <v>730</v>
      </c>
      <c r="H296" s="33">
        <v>1997</v>
      </c>
      <c r="I296" s="41">
        <v>1</v>
      </c>
      <c r="J296" s="31">
        <v>104</v>
      </c>
      <c r="K296" s="41">
        <v>1</v>
      </c>
      <c r="L296" s="31">
        <v>104</v>
      </c>
      <c r="M296" s="41">
        <v>1</v>
      </c>
      <c r="N296" s="31">
        <v>104</v>
      </c>
      <c r="O296" s="41">
        <v>1</v>
      </c>
      <c r="P296" s="32">
        <v>104</v>
      </c>
      <c r="Q296" s="30">
        <v>1</v>
      </c>
      <c r="R296" s="32">
        <v>101.4</v>
      </c>
      <c r="S296" s="30">
        <v>1</v>
      </c>
      <c r="T296" s="32">
        <v>101.4</v>
      </c>
      <c r="U296" s="30">
        <v>1</v>
      </c>
      <c r="V296" s="32">
        <v>101.4</v>
      </c>
      <c r="W296" s="46"/>
    </row>
    <row r="297" spans="1:23" ht="15" customHeight="1" x14ac:dyDescent="0.15">
      <c r="A297" s="134"/>
      <c r="B297" s="135"/>
      <c r="C297" s="30" t="s">
        <v>699</v>
      </c>
      <c r="D297" s="26" t="s">
        <v>289</v>
      </c>
      <c r="E297" s="9" t="s">
        <v>303</v>
      </c>
      <c r="F297" s="49" t="s">
        <v>6</v>
      </c>
      <c r="G297" s="29">
        <v>500</v>
      </c>
      <c r="H297" s="33">
        <v>2003</v>
      </c>
      <c r="I297" s="30">
        <v>1</v>
      </c>
      <c r="J297" s="31">
        <v>111</v>
      </c>
      <c r="K297" s="30">
        <v>1</v>
      </c>
      <c r="L297" s="31">
        <v>111</v>
      </c>
      <c r="M297" s="30">
        <v>1</v>
      </c>
      <c r="N297" s="31">
        <v>111</v>
      </c>
      <c r="O297" s="30">
        <v>1</v>
      </c>
      <c r="P297" s="32">
        <v>111</v>
      </c>
      <c r="Q297" s="30">
        <v>1</v>
      </c>
      <c r="R297" s="32">
        <v>107.7</v>
      </c>
      <c r="S297" s="30">
        <v>1</v>
      </c>
      <c r="T297" s="32">
        <v>107.7</v>
      </c>
      <c r="U297" s="30">
        <v>1</v>
      </c>
      <c r="V297" s="32">
        <v>107.7</v>
      </c>
      <c r="W297" s="46"/>
    </row>
    <row r="298" spans="1:23" ht="15" customHeight="1" x14ac:dyDescent="0.15">
      <c r="A298" s="134" t="s">
        <v>202</v>
      </c>
      <c r="B298" s="135" t="s">
        <v>203</v>
      </c>
      <c r="C298" s="35"/>
      <c r="D298" s="5"/>
      <c r="E298" s="11"/>
      <c r="F298" s="5"/>
      <c r="G298" s="6"/>
      <c r="H298" s="28"/>
      <c r="I298" s="28">
        <v>3</v>
      </c>
      <c r="J298" s="7">
        <v>376</v>
      </c>
      <c r="K298" s="28">
        <v>3</v>
      </c>
      <c r="L298" s="7">
        <v>376</v>
      </c>
      <c r="M298" s="28">
        <v>4</v>
      </c>
      <c r="N298" s="7">
        <v>435.6</v>
      </c>
      <c r="O298" s="28">
        <v>4</v>
      </c>
      <c r="P298" s="7">
        <v>435.6</v>
      </c>
      <c r="Q298" s="28">
        <v>4</v>
      </c>
      <c r="R298" s="7">
        <v>435.70000000000005</v>
      </c>
      <c r="S298" s="28">
        <f>SUM(S299:S302)</f>
        <v>4</v>
      </c>
      <c r="T298" s="86">
        <f>SUM(T299:T302)</f>
        <v>435.70000000000005</v>
      </c>
      <c r="U298" s="28">
        <v>4</v>
      </c>
      <c r="V298" s="86">
        <v>435.7</v>
      </c>
      <c r="W298" s="46"/>
    </row>
    <row r="299" spans="1:23" ht="15" customHeight="1" x14ac:dyDescent="0.15">
      <c r="A299" s="134"/>
      <c r="B299" s="135"/>
      <c r="C299" s="30" t="s">
        <v>700</v>
      </c>
      <c r="D299" s="48" t="s">
        <v>204</v>
      </c>
      <c r="E299" s="9" t="s">
        <v>955</v>
      </c>
      <c r="F299" s="49" t="s">
        <v>6</v>
      </c>
      <c r="G299" s="29">
        <v>385</v>
      </c>
      <c r="H299" s="34">
        <v>1970</v>
      </c>
      <c r="I299" s="30">
        <v>1</v>
      </c>
      <c r="J299" s="31">
        <v>130</v>
      </c>
      <c r="K299" s="30">
        <v>1</v>
      </c>
      <c r="L299" s="31">
        <v>130</v>
      </c>
      <c r="M299" s="30">
        <v>1</v>
      </c>
      <c r="N299" s="31">
        <v>125.4</v>
      </c>
      <c r="O299" s="30">
        <v>1</v>
      </c>
      <c r="P299" s="32">
        <v>125.4</v>
      </c>
      <c r="Q299" s="30">
        <v>1</v>
      </c>
      <c r="R299" s="32">
        <v>125.5</v>
      </c>
      <c r="S299" s="30">
        <v>1</v>
      </c>
      <c r="T299" s="32">
        <v>125.5</v>
      </c>
      <c r="U299" s="30">
        <v>1</v>
      </c>
      <c r="V299" s="32">
        <v>125.5</v>
      </c>
      <c r="W299" s="46"/>
    </row>
    <row r="300" spans="1:23" ht="15" customHeight="1" x14ac:dyDescent="0.15">
      <c r="A300" s="134"/>
      <c r="B300" s="135"/>
      <c r="C300" s="30" t="s">
        <v>701</v>
      </c>
      <c r="D300" s="48" t="s">
        <v>204</v>
      </c>
      <c r="E300" s="9" t="s">
        <v>206</v>
      </c>
      <c r="F300" s="49" t="s">
        <v>6</v>
      </c>
      <c r="G300" s="29">
        <v>480</v>
      </c>
      <c r="H300" s="33">
        <v>1973</v>
      </c>
      <c r="I300" s="30">
        <v>1</v>
      </c>
      <c r="J300" s="31">
        <v>115.5</v>
      </c>
      <c r="K300" s="30">
        <v>1</v>
      </c>
      <c r="L300" s="31">
        <v>115.5</v>
      </c>
      <c r="M300" s="30">
        <v>1</v>
      </c>
      <c r="N300" s="31">
        <v>110.3</v>
      </c>
      <c r="O300" s="30">
        <v>1</v>
      </c>
      <c r="P300" s="32">
        <v>110.3</v>
      </c>
      <c r="Q300" s="30">
        <v>1</v>
      </c>
      <c r="R300" s="32">
        <v>110.3</v>
      </c>
      <c r="S300" s="30">
        <v>1</v>
      </c>
      <c r="T300" s="32">
        <v>110.3</v>
      </c>
      <c r="U300" s="30">
        <v>1</v>
      </c>
      <c r="V300" s="32">
        <v>110.3</v>
      </c>
      <c r="W300" s="46"/>
    </row>
    <row r="301" spans="1:23" ht="15" customHeight="1" x14ac:dyDescent="0.15">
      <c r="A301" s="134"/>
      <c r="B301" s="135"/>
      <c r="C301" s="30" t="s">
        <v>702</v>
      </c>
      <c r="D301" s="26" t="s">
        <v>204</v>
      </c>
      <c r="E301" s="9" t="s">
        <v>205</v>
      </c>
      <c r="F301" s="9" t="s">
        <v>3</v>
      </c>
      <c r="G301" s="29">
        <v>1400</v>
      </c>
      <c r="H301" s="30">
        <v>1991</v>
      </c>
      <c r="I301" s="30">
        <v>1</v>
      </c>
      <c r="J301" s="31">
        <v>130.5</v>
      </c>
      <c r="K301" s="30">
        <v>1</v>
      </c>
      <c r="L301" s="31">
        <v>130.5</v>
      </c>
      <c r="M301" s="30">
        <v>1</v>
      </c>
      <c r="N301" s="31">
        <v>129</v>
      </c>
      <c r="O301" s="30">
        <v>1</v>
      </c>
      <c r="P301" s="32">
        <v>129</v>
      </c>
      <c r="Q301" s="30">
        <v>1</v>
      </c>
      <c r="R301" s="32">
        <v>129</v>
      </c>
      <c r="S301" s="30">
        <v>1</v>
      </c>
      <c r="T301" s="32">
        <v>129</v>
      </c>
      <c r="U301" s="30">
        <v>1</v>
      </c>
      <c r="V301" s="32">
        <v>129</v>
      </c>
      <c r="W301" s="46"/>
    </row>
    <row r="302" spans="1:23" ht="15" customHeight="1" x14ac:dyDescent="0.15">
      <c r="A302" s="134"/>
      <c r="B302" s="135"/>
      <c r="C302" s="30" t="s">
        <v>703</v>
      </c>
      <c r="D302" s="26" t="s">
        <v>204</v>
      </c>
      <c r="E302" s="9" t="s">
        <v>207</v>
      </c>
      <c r="F302" s="9" t="s">
        <v>69</v>
      </c>
      <c r="G302" s="29">
        <v>1700</v>
      </c>
      <c r="H302" s="33">
        <v>2014</v>
      </c>
      <c r="I302" s="38"/>
      <c r="J302" s="38"/>
      <c r="K302" s="38"/>
      <c r="L302" s="38"/>
      <c r="M302" s="30">
        <v>1</v>
      </c>
      <c r="N302" s="31">
        <v>70.900000000000006</v>
      </c>
      <c r="O302" s="30">
        <v>1</v>
      </c>
      <c r="P302" s="32">
        <v>70.900000000000006</v>
      </c>
      <c r="Q302" s="30">
        <v>1</v>
      </c>
      <c r="R302" s="32">
        <v>70.900000000000006</v>
      </c>
      <c r="S302" s="30">
        <v>1</v>
      </c>
      <c r="T302" s="32">
        <v>70.900000000000006</v>
      </c>
      <c r="U302" s="30">
        <v>1</v>
      </c>
      <c r="V302" s="32">
        <v>70.900000000000006</v>
      </c>
      <c r="W302" s="46" t="s">
        <v>915</v>
      </c>
    </row>
    <row r="303" spans="1:23" ht="15" customHeight="1" x14ac:dyDescent="0.15">
      <c r="A303" s="134" t="s">
        <v>229</v>
      </c>
      <c r="B303" s="135" t="s">
        <v>204</v>
      </c>
      <c r="C303" s="35"/>
      <c r="D303" s="5"/>
      <c r="E303" s="11"/>
      <c r="F303" s="5"/>
      <c r="G303" s="6"/>
      <c r="H303" s="28"/>
      <c r="I303" s="28">
        <v>10</v>
      </c>
      <c r="J303" s="7">
        <v>1806.1</v>
      </c>
      <c r="K303" s="28">
        <v>10</v>
      </c>
      <c r="L303" s="7">
        <v>1806.1</v>
      </c>
      <c r="M303" s="28">
        <v>9</v>
      </c>
      <c r="N303" s="7">
        <v>1696.3999999999999</v>
      </c>
      <c r="O303" s="28">
        <v>9</v>
      </c>
      <c r="P303" s="7">
        <v>1696.3999999999999</v>
      </c>
      <c r="Q303" s="28">
        <v>9</v>
      </c>
      <c r="R303" s="7">
        <v>1708.7</v>
      </c>
      <c r="S303" s="28">
        <f>SUM(S304:S314)</f>
        <v>9</v>
      </c>
      <c r="T303" s="7">
        <f>SUM(T304:T314)</f>
        <v>1708.7</v>
      </c>
      <c r="U303" s="28">
        <v>9</v>
      </c>
      <c r="V303" s="7">
        <v>1708.7</v>
      </c>
      <c r="W303" s="46"/>
    </row>
    <row r="304" spans="1:23" ht="15" customHeight="1" x14ac:dyDescent="0.15">
      <c r="A304" s="134"/>
      <c r="B304" s="135"/>
      <c r="C304" s="30" t="s">
        <v>704</v>
      </c>
      <c r="D304" s="48" t="s">
        <v>204</v>
      </c>
      <c r="E304" s="9" t="s">
        <v>232</v>
      </c>
      <c r="F304" s="49" t="s">
        <v>6</v>
      </c>
      <c r="G304" s="29">
        <v>800</v>
      </c>
      <c r="H304" s="34">
        <v>1970</v>
      </c>
      <c r="I304" s="30">
        <v>1</v>
      </c>
      <c r="J304" s="31">
        <v>104.6</v>
      </c>
      <c r="K304" s="30">
        <v>1</v>
      </c>
      <c r="L304" s="31">
        <v>104.6</v>
      </c>
      <c r="M304" s="30">
        <v>1</v>
      </c>
      <c r="N304" s="31">
        <v>104.6</v>
      </c>
      <c r="O304" s="30">
        <v>1</v>
      </c>
      <c r="P304" s="32">
        <v>104.6</v>
      </c>
      <c r="Q304" s="30">
        <v>1</v>
      </c>
      <c r="R304" s="32">
        <v>104.6</v>
      </c>
      <c r="S304" s="30">
        <v>1</v>
      </c>
      <c r="T304" s="32">
        <v>104.6</v>
      </c>
      <c r="U304" s="30">
        <v>1</v>
      </c>
      <c r="V304" s="32">
        <v>104.6</v>
      </c>
      <c r="W304" s="46"/>
    </row>
    <row r="305" spans="1:23" ht="15" customHeight="1" x14ac:dyDescent="0.15">
      <c r="A305" s="134"/>
      <c r="B305" s="135"/>
      <c r="C305" s="30" t="s">
        <v>705</v>
      </c>
      <c r="D305" s="48" t="s">
        <v>204</v>
      </c>
      <c r="E305" s="9" t="s">
        <v>232</v>
      </c>
      <c r="F305" s="49" t="s">
        <v>6</v>
      </c>
      <c r="G305" s="29">
        <v>800</v>
      </c>
      <c r="H305" s="34">
        <v>1970</v>
      </c>
      <c r="I305" s="30">
        <v>1</v>
      </c>
      <c r="J305" s="31">
        <v>89</v>
      </c>
      <c r="K305" s="30">
        <v>1</v>
      </c>
      <c r="L305" s="31">
        <v>89</v>
      </c>
      <c r="M305" s="30">
        <v>1</v>
      </c>
      <c r="N305" s="31">
        <v>89</v>
      </c>
      <c r="O305" s="30">
        <v>1</v>
      </c>
      <c r="P305" s="32">
        <v>89</v>
      </c>
      <c r="Q305" s="30">
        <v>1</v>
      </c>
      <c r="R305" s="32">
        <v>89</v>
      </c>
      <c r="S305" s="30">
        <v>1</v>
      </c>
      <c r="T305" s="32">
        <v>89</v>
      </c>
      <c r="U305" s="30">
        <v>1</v>
      </c>
      <c r="V305" s="32">
        <v>89</v>
      </c>
      <c r="W305" s="46"/>
    </row>
    <row r="306" spans="1:23" ht="15" customHeight="1" x14ac:dyDescent="0.15">
      <c r="A306" s="134"/>
      <c r="B306" s="135"/>
      <c r="C306" s="30" t="s">
        <v>713</v>
      </c>
      <c r="D306" s="26" t="s">
        <v>204</v>
      </c>
      <c r="E306" s="9" t="s">
        <v>236</v>
      </c>
      <c r="F306" s="9" t="s">
        <v>6</v>
      </c>
      <c r="G306" s="29">
        <v>500</v>
      </c>
      <c r="H306" s="30">
        <v>1986</v>
      </c>
      <c r="I306" s="30">
        <v>1</v>
      </c>
      <c r="J306" s="31">
        <v>80</v>
      </c>
      <c r="K306" s="30">
        <v>1</v>
      </c>
      <c r="L306" s="31">
        <v>80</v>
      </c>
      <c r="M306" s="30">
        <v>1</v>
      </c>
      <c r="N306" s="31">
        <v>84.8</v>
      </c>
      <c r="O306" s="30">
        <v>1</v>
      </c>
      <c r="P306" s="32">
        <v>84.8</v>
      </c>
      <c r="Q306" s="30">
        <v>1</v>
      </c>
      <c r="R306" s="32">
        <v>84.8</v>
      </c>
      <c r="S306" s="30">
        <v>1</v>
      </c>
      <c r="T306" s="32">
        <v>84.8</v>
      </c>
      <c r="U306" s="30">
        <v>1</v>
      </c>
      <c r="V306" s="32">
        <v>84.8</v>
      </c>
      <c r="W306" s="46"/>
    </row>
    <row r="307" spans="1:23" ht="15" customHeight="1" x14ac:dyDescent="0.15">
      <c r="A307" s="134"/>
      <c r="B307" s="135"/>
      <c r="C307" s="30" t="s">
        <v>706</v>
      </c>
      <c r="D307" s="26" t="s">
        <v>204</v>
      </c>
      <c r="E307" s="9" t="s">
        <v>230</v>
      </c>
      <c r="F307" s="9" t="s">
        <v>3</v>
      </c>
      <c r="G307" s="29">
        <v>1450</v>
      </c>
      <c r="H307" s="30">
        <v>1970</v>
      </c>
      <c r="I307" s="30">
        <v>1</v>
      </c>
      <c r="J307" s="31">
        <v>110</v>
      </c>
      <c r="K307" s="30">
        <v>1</v>
      </c>
      <c r="L307" s="31">
        <v>110</v>
      </c>
      <c r="M307" s="30">
        <v>1</v>
      </c>
      <c r="N307" s="31">
        <v>103.5</v>
      </c>
      <c r="O307" s="30">
        <v>1</v>
      </c>
      <c r="P307" s="32">
        <v>103.5</v>
      </c>
      <c r="Q307" s="30">
        <v>1</v>
      </c>
      <c r="R307" s="32">
        <v>103.5</v>
      </c>
      <c r="S307" s="30">
        <v>1</v>
      </c>
      <c r="T307" s="32">
        <v>103.5</v>
      </c>
      <c r="U307" s="30">
        <v>1</v>
      </c>
      <c r="V307" s="32">
        <v>103.5</v>
      </c>
      <c r="W307" s="46"/>
    </row>
    <row r="308" spans="1:23" ht="15" customHeight="1" x14ac:dyDescent="0.15">
      <c r="A308" s="134"/>
      <c r="B308" s="135"/>
      <c r="C308" s="30" t="s">
        <v>707</v>
      </c>
      <c r="D308" s="26" t="s">
        <v>204</v>
      </c>
      <c r="E308" s="9" t="s">
        <v>231</v>
      </c>
      <c r="F308" s="9" t="s">
        <v>3</v>
      </c>
      <c r="G308" s="29">
        <v>1800</v>
      </c>
      <c r="H308" s="30">
        <v>1970</v>
      </c>
      <c r="I308" s="30">
        <v>1</v>
      </c>
      <c r="J308" s="31">
        <v>160.5</v>
      </c>
      <c r="K308" s="30">
        <v>1</v>
      </c>
      <c r="L308" s="31">
        <v>160.5</v>
      </c>
      <c r="M308" s="30">
        <v>1</v>
      </c>
      <c r="N308" s="31">
        <v>144.69999999999999</v>
      </c>
      <c r="O308" s="30">
        <v>1</v>
      </c>
      <c r="P308" s="32">
        <v>144.69999999999999</v>
      </c>
      <c r="Q308" s="30">
        <v>1</v>
      </c>
      <c r="R308" s="32">
        <v>157</v>
      </c>
      <c r="S308" s="30">
        <v>1</v>
      </c>
      <c r="T308" s="32">
        <v>157</v>
      </c>
      <c r="U308" s="30">
        <v>1</v>
      </c>
      <c r="V308" s="32">
        <v>157</v>
      </c>
      <c r="W308" s="46"/>
    </row>
    <row r="309" spans="1:23" ht="15" customHeight="1" x14ac:dyDescent="0.15">
      <c r="A309" s="134"/>
      <c r="B309" s="135"/>
      <c r="C309" s="30" t="s">
        <v>709</v>
      </c>
      <c r="D309" s="26" t="s">
        <v>204</v>
      </c>
      <c r="E309" s="9" t="s">
        <v>231</v>
      </c>
      <c r="F309" s="49" t="s">
        <v>3</v>
      </c>
      <c r="G309" s="29">
        <v>1550</v>
      </c>
      <c r="H309" s="33">
        <v>1973</v>
      </c>
      <c r="I309" s="30">
        <v>1</v>
      </c>
      <c r="J309" s="31">
        <v>102</v>
      </c>
      <c r="K309" s="30">
        <v>1</v>
      </c>
      <c r="L309" s="31">
        <v>102</v>
      </c>
      <c r="M309" s="30">
        <v>1</v>
      </c>
      <c r="N309" s="31">
        <v>102</v>
      </c>
      <c r="O309" s="30">
        <v>1</v>
      </c>
      <c r="P309" s="32">
        <v>102</v>
      </c>
      <c r="Q309" s="30">
        <v>1</v>
      </c>
      <c r="R309" s="32">
        <v>102</v>
      </c>
      <c r="S309" s="30">
        <v>1</v>
      </c>
      <c r="T309" s="32">
        <v>102</v>
      </c>
      <c r="U309" s="30">
        <v>1</v>
      </c>
      <c r="V309" s="32">
        <v>102</v>
      </c>
      <c r="W309" s="22"/>
    </row>
    <row r="310" spans="1:23" ht="15" customHeight="1" x14ac:dyDescent="0.15">
      <c r="A310" s="134"/>
      <c r="B310" s="135"/>
      <c r="C310" s="30" t="s">
        <v>711</v>
      </c>
      <c r="D310" s="26" t="s">
        <v>204</v>
      </c>
      <c r="E310" s="9" t="s">
        <v>235</v>
      </c>
      <c r="F310" s="49" t="s">
        <v>3</v>
      </c>
      <c r="G310" s="29">
        <v>1650</v>
      </c>
      <c r="H310" s="33">
        <v>1983</v>
      </c>
      <c r="I310" s="30">
        <v>1</v>
      </c>
      <c r="J310" s="31">
        <v>150.5</v>
      </c>
      <c r="K310" s="30">
        <v>1</v>
      </c>
      <c r="L310" s="31">
        <v>150.5</v>
      </c>
      <c r="M310" s="30">
        <v>1</v>
      </c>
      <c r="N310" s="31">
        <v>144.69999999999999</v>
      </c>
      <c r="O310" s="30">
        <v>1</v>
      </c>
      <c r="P310" s="32">
        <v>144.69999999999999</v>
      </c>
      <c r="Q310" s="30">
        <v>1</v>
      </c>
      <c r="R310" s="32">
        <v>144.69999999999999</v>
      </c>
      <c r="S310" s="30">
        <v>1</v>
      </c>
      <c r="T310" s="32">
        <v>144.69999999999999</v>
      </c>
      <c r="U310" s="30">
        <v>1</v>
      </c>
      <c r="V310" s="32">
        <v>144.69999999999999</v>
      </c>
      <c r="W310" s="46"/>
    </row>
    <row r="311" spans="1:23" ht="15" customHeight="1" x14ac:dyDescent="0.15">
      <c r="A311" s="134"/>
      <c r="B311" s="135"/>
      <c r="C311" s="30" t="s">
        <v>710</v>
      </c>
      <c r="D311" s="26" t="s">
        <v>204</v>
      </c>
      <c r="E311" s="9" t="s">
        <v>234</v>
      </c>
      <c r="F311" s="49" t="s">
        <v>54</v>
      </c>
      <c r="G311" s="29">
        <v>750</v>
      </c>
      <c r="H311" s="33">
        <v>1981</v>
      </c>
      <c r="I311" s="30">
        <v>1</v>
      </c>
      <c r="J311" s="31">
        <v>820</v>
      </c>
      <c r="K311" s="30">
        <v>1</v>
      </c>
      <c r="L311" s="31">
        <v>820</v>
      </c>
      <c r="M311" s="30">
        <v>1</v>
      </c>
      <c r="N311" s="31">
        <v>813.4</v>
      </c>
      <c r="O311" s="30">
        <v>1</v>
      </c>
      <c r="P311" s="32">
        <v>813.4</v>
      </c>
      <c r="Q311" s="30">
        <v>1</v>
      </c>
      <c r="R311" s="32">
        <v>813.4</v>
      </c>
      <c r="S311" s="30">
        <v>1</v>
      </c>
      <c r="T311" s="32">
        <v>813.4</v>
      </c>
      <c r="U311" s="30">
        <v>1</v>
      </c>
      <c r="V311" s="32">
        <v>813.4</v>
      </c>
      <c r="W311" s="46"/>
    </row>
    <row r="312" spans="1:23" ht="15" customHeight="1" x14ac:dyDescent="0.15">
      <c r="A312" s="134"/>
      <c r="B312" s="135"/>
      <c r="C312" s="30" t="s">
        <v>862</v>
      </c>
      <c r="D312" s="26" t="s">
        <v>204</v>
      </c>
      <c r="E312" s="9" t="s">
        <v>863</v>
      </c>
      <c r="F312" s="49" t="s">
        <v>864</v>
      </c>
      <c r="G312" s="29">
        <v>1500</v>
      </c>
      <c r="H312" s="33">
        <v>1970</v>
      </c>
      <c r="I312" s="36"/>
      <c r="J312" s="37"/>
      <c r="K312" s="36"/>
      <c r="L312" s="37"/>
      <c r="M312" s="36"/>
      <c r="N312" s="37"/>
      <c r="O312" s="36"/>
      <c r="P312" s="38"/>
      <c r="Q312" s="36"/>
      <c r="R312" s="38"/>
      <c r="S312" s="36"/>
      <c r="T312" s="38"/>
      <c r="U312" s="36"/>
      <c r="V312" s="38"/>
      <c r="W312" s="46" t="s">
        <v>905</v>
      </c>
    </row>
    <row r="313" spans="1:23" ht="15" customHeight="1" x14ac:dyDescent="0.15">
      <c r="A313" s="134"/>
      <c r="B313" s="135"/>
      <c r="C313" s="30" t="s">
        <v>708</v>
      </c>
      <c r="D313" s="26" t="s">
        <v>204</v>
      </c>
      <c r="E313" s="9" t="s">
        <v>233</v>
      </c>
      <c r="F313" s="49" t="s">
        <v>9</v>
      </c>
      <c r="G313" s="29">
        <v>1500</v>
      </c>
      <c r="H313" s="33">
        <v>1972</v>
      </c>
      <c r="I313" s="30">
        <v>1</v>
      </c>
      <c r="J313" s="31">
        <v>109</v>
      </c>
      <c r="K313" s="30">
        <v>1</v>
      </c>
      <c r="L313" s="31">
        <v>109</v>
      </c>
      <c r="M313" s="30">
        <v>1</v>
      </c>
      <c r="N313" s="31">
        <v>109.7</v>
      </c>
      <c r="O313" s="30">
        <v>1</v>
      </c>
      <c r="P313" s="32">
        <v>109.7</v>
      </c>
      <c r="Q313" s="30">
        <v>1</v>
      </c>
      <c r="R313" s="32">
        <v>109.7</v>
      </c>
      <c r="S313" s="30">
        <v>1</v>
      </c>
      <c r="T313" s="32">
        <v>109.7</v>
      </c>
      <c r="U313" s="30">
        <v>1</v>
      </c>
      <c r="V313" s="32">
        <v>109.7</v>
      </c>
      <c r="W313" s="46"/>
    </row>
    <row r="314" spans="1:23" ht="15" customHeight="1" x14ac:dyDescent="0.15">
      <c r="A314" s="134"/>
      <c r="B314" s="135"/>
      <c r="C314" s="30" t="s">
        <v>712</v>
      </c>
      <c r="D314" s="26" t="s">
        <v>204</v>
      </c>
      <c r="E314" s="9" t="s">
        <v>233</v>
      </c>
      <c r="F314" s="9" t="s">
        <v>53</v>
      </c>
      <c r="G314" s="29">
        <v>1000</v>
      </c>
      <c r="H314" s="33">
        <v>1985</v>
      </c>
      <c r="I314" s="30">
        <v>1</v>
      </c>
      <c r="J314" s="31">
        <v>80.5</v>
      </c>
      <c r="K314" s="30">
        <v>1</v>
      </c>
      <c r="L314" s="31">
        <v>80.5</v>
      </c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46" t="s">
        <v>918</v>
      </c>
    </row>
    <row r="315" spans="1:23" ht="15" customHeight="1" x14ac:dyDescent="0.15">
      <c r="A315" s="93" t="s">
        <v>404</v>
      </c>
      <c r="B315" s="51" t="s">
        <v>405</v>
      </c>
      <c r="C315" s="35"/>
      <c r="D315" s="5"/>
      <c r="E315" s="11"/>
      <c r="F315" s="5"/>
      <c r="G315" s="6"/>
      <c r="H315" s="28"/>
      <c r="I315" s="28"/>
      <c r="J315" s="7"/>
      <c r="K315" s="28"/>
      <c r="L315" s="7"/>
      <c r="M315" s="28"/>
      <c r="N315" s="7"/>
      <c r="O315" s="28"/>
      <c r="P315" s="7"/>
      <c r="Q315" s="28"/>
      <c r="R315" s="7"/>
      <c r="S315" s="28"/>
      <c r="T315" s="86"/>
      <c r="U315" s="28"/>
      <c r="V315" s="86"/>
      <c r="W315" s="46"/>
    </row>
    <row r="316" spans="1:23" ht="15" customHeight="1" x14ac:dyDescent="0.15">
      <c r="A316" s="93" t="s">
        <v>406</v>
      </c>
      <c r="B316" s="51" t="s">
        <v>407</v>
      </c>
      <c r="C316" s="35"/>
      <c r="D316" s="5"/>
      <c r="E316" s="11"/>
      <c r="F316" s="5"/>
      <c r="G316" s="6"/>
      <c r="H316" s="28"/>
      <c r="I316" s="28"/>
      <c r="J316" s="7"/>
      <c r="K316" s="28"/>
      <c r="L316" s="7"/>
      <c r="M316" s="28"/>
      <c r="N316" s="7"/>
      <c r="O316" s="28"/>
      <c r="P316" s="7"/>
      <c r="Q316" s="28"/>
      <c r="R316" s="7"/>
      <c r="S316" s="28"/>
      <c r="T316" s="86"/>
      <c r="U316" s="28"/>
      <c r="V316" s="86"/>
      <c r="W316" s="46"/>
    </row>
    <row r="317" spans="1:23" ht="15" customHeight="1" x14ac:dyDescent="0.15">
      <c r="A317" s="93" t="s">
        <v>408</v>
      </c>
      <c r="B317" s="51" t="s">
        <v>409</v>
      </c>
      <c r="C317" s="35"/>
      <c r="D317" s="5"/>
      <c r="E317" s="11"/>
      <c r="F317" s="5"/>
      <c r="G317" s="6"/>
      <c r="H317" s="28"/>
      <c r="I317" s="28"/>
      <c r="J317" s="7"/>
      <c r="K317" s="28"/>
      <c r="L317" s="7"/>
      <c r="M317" s="28"/>
      <c r="N317" s="7"/>
      <c r="O317" s="28"/>
      <c r="P317" s="7"/>
      <c r="Q317" s="28"/>
      <c r="R317" s="7"/>
      <c r="S317" s="28"/>
      <c r="T317" s="86"/>
      <c r="U317" s="28"/>
      <c r="V317" s="86"/>
      <c r="W317" s="46"/>
    </row>
    <row r="318" spans="1:23" ht="15" customHeight="1" x14ac:dyDescent="0.15">
      <c r="A318" s="93" t="s">
        <v>410</v>
      </c>
      <c r="B318" s="51" t="s">
        <v>411</v>
      </c>
      <c r="C318" s="35"/>
      <c r="D318" s="5"/>
      <c r="E318" s="11"/>
      <c r="F318" s="5"/>
      <c r="G318" s="6"/>
      <c r="H318" s="28"/>
      <c r="I318" s="28"/>
      <c r="J318" s="7"/>
      <c r="K318" s="28"/>
      <c r="L318" s="7"/>
      <c r="M318" s="28"/>
      <c r="N318" s="7"/>
      <c r="O318" s="28"/>
      <c r="P318" s="7"/>
      <c r="Q318" s="28"/>
      <c r="R318" s="7"/>
      <c r="S318" s="28"/>
      <c r="T318" s="86"/>
      <c r="U318" s="28"/>
      <c r="V318" s="86"/>
      <c r="W318" s="46"/>
    </row>
    <row r="319" spans="1:23" ht="15" customHeight="1" x14ac:dyDescent="0.15">
      <c r="A319" s="93" t="s">
        <v>412</v>
      </c>
      <c r="B319" s="51" t="s">
        <v>413</v>
      </c>
      <c r="C319" s="35"/>
      <c r="D319" s="5"/>
      <c r="E319" s="11"/>
      <c r="F319" s="5"/>
      <c r="G319" s="6"/>
      <c r="H319" s="28"/>
      <c r="I319" s="28"/>
      <c r="J319" s="7"/>
      <c r="K319" s="28"/>
      <c r="L319" s="7"/>
      <c r="M319" s="28"/>
      <c r="N319" s="7"/>
      <c r="O319" s="28"/>
      <c r="P319" s="7"/>
      <c r="Q319" s="28"/>
      <c r="R319" s="7"/>
      <c r="S319" s="28"/>
      <c r="T319" s="86"/>
      <c r="U319" s="28"/>
      <c r="V319" s="86"/>
      <c r="W319" s="46"/>
    </row>
    <row r="320" spans="1:23" ht="15" customHeight="1" x14ac:dyDescent="0.15">
      <c r="A320" s="93" t="s">
        <v>414</v>
      </c>
      <c r="B320" s="51" t="s">
        <v>415</v>
      </c>
      <c r="C320" s="35"/>
      <c r="D320" s="5"/>
      <c r="E320" s="11"/>
      <c r="F320" s="5"/>
      <c r="G320" s="6"/>
      <c r="H320" s="28"/>
      <c r="I320" s="28"/>
      <c r="J320" s="7"/>
      <c r="K320" s="28"/>
      <c r="L320" s="7"/>
      <c r="M320" s="28"/>
      <c r="N320" s="7"/>
      <c r="O320" s="28"/>
      <c r="P320" s="7"/>
      <c r="Q320" s="28"/>
      <c r="R320" s="7"/>
      <c r="S320" s="28"/>
      <c r="T320" s="86"/>
      <c r="U320" s="28"/>
      <c r="V320" s="86"/>
      <c r="W320" s="46"/>
    </row>
    <row r="321" spans="1:23" ht="15" customHeight="1" x14ac:dyDescent="0.15">
      <c r="A321" s="93" t="s">
        <v>416</v>
      </c>
      <c r="B321" s="51" t="s">
        <v>363</v>
      </c>
      <c r="C321" s="35"/>
      <c r="D321" s="5"/>
      <c r="E321" s="11"/>
      <c r="F321" s="5"/>
      <c r="G321" s="6"/>
      <c r="H321" s="28"/>
      <c r="I321" s="28"/>
      <c r="J321" s="7"/>
      <c r="K321" s="28"/>
      <c r="L321" s="7"/>
      <c r="M321" s="28"/>
      <c r="N321" s="7"/>
      <c r="O321" s="28"/>
      <c r="P321" s="7"/>
      <c r="Q321" s="28"/>
      <c r="R321" s="7"/>
      <c r="S321" s="28"/>
      <c r="T321" s="86"/>
      <c r="U321" s="28"/>
      <c r="V321" s="86"/>
      <c r="W321" s="46"/>
    </row>
    <row r="322" spans="1:23" ht="15" customHeight="1" x14ac:dyDescent="0.15">
      <c r="A322" s="134" t="s">
        <v>360</v>
      </c>
      <c r="B322" s="135" t="s">
        <v>361</v>
      </c>
      <c r="C322" s="35"/>
      <c r="D322" s="5"/>
      <c r="E322" s="11"/>
      <c r="F322" s="5"/>
      <c r="G322" s="6"/>
      <c r="H322" s="28"/>
      <c r="I322" s="28">
        <v>2</v>
      </c>
      <c r="J322" s="7">
        <v>293.5</v>
      </c>
      <c r="K322" s="28">
        <v>2</v>
      </c>
      <c r="L322" s="7">
        <v>293.5</v>
      </c>
      <c r="M322" s="28">
        <v>2</v>
      </c>
      <c r="N322" s="7">
        <v>282.5</v>
      </c>
      <c r="O322" s="28">
        <v>2</v>
      </c>
      <c r="P322" s="7">
        <v>282.5</v>
      </c>
      <c r="Q322" s="28">
        <v>3</v>
      </c>
      <c r="R322" s="7">
        <v>605.79999999999995</v>
      </c>
      <c r="S322" s="28">
        <f>SUM(S323:S325)</f>
        <v>3</v>
      </c>
      <c r="T322" s="86">
        <f>SUM(T323:T325)</f>
        <v>605.79999999999995</v>
      </c>
      <c r="U322" s="28">
        <v>3</v>
      </c>
      <c r="V322" s="86">
        <v>605.79999999999995</v>
      </c>
      <c r="W322" s="46"/>
    </row>
    <row r="323" spans="1:23" ht="15" customHeight="1" x14ac:dyDescent="0.15">
      <c r="A323" s="134"/>
      <c r="B323" s="135"/>
      <c r="C323" s="30" t="s">
        <v>714</v>
      </c>
      <c r="D323" s="26" t="s">
        <v>190</v>
      </c>
      <c r="E323" s="9" t="s">
        <v>362</v>
      </c>
      <c r="F323" s="49" t="s">
        <v>26</v>
      </c>
      <c r="G323" s="29">
        <v>1950</v>
      </c>
      <c r="H323" s="33">
        <v>1972</v>
      </c>
      <c r="I323" s="30">
        <v>1</v>
      </c>
      <c r="J323" s="31">
        <v>179.5</v>
      </c>
      <c r="K323" s="30">
        <v>1</v>
      </c>
      <c r="L323" s="31">
        <v>179.5</v>
      </c>
      <c r="M323" s="30">
        <v>1</v>
      </c>
      <c r="N323" s="31">
        <v>172.7</v>
      </c>
      <c r="O323" s="30">
        <v>1</v>
      </c>
      <c r="P323" s="32">
        <v>172.7</v>
      </c>
      <c r="Q323" s="30">
        <v>1</v>
      </c>
      <c r="R323" s="32">
        <v>172.7</v>
      </c>
      <c r="S323" s="30">
        <v>1</v>
      </c>
      <c r="T323" s="32">
        <v>172.7</v>
      </c>
      <c r="U323" s="30">
        <v>1</v>
      </c>
      <c r="V323" s="32">
        <v>172.7</v>
      </c>
      <c r="W323" s="46"/>
    </row>
    <row r="324" spans="1:23" ht="15" customHeight="1" x14ac:dyDescent="0.15">
      <c r="A324" s="134"/>
      <c r="B324" s="135"/>
      <c r="C324" s="30" t="s">
        <v>715</v>
      </c>
      <c r="D324" s="26" t="s">
        <v>190</v>
      </c>
      <c r="E324" s="9" t="s">
        <v>957</v>
      </c>
      <c r="F324" s="49" t="s">
        <v>26</v>
      </c>
      <c r="G324" s="29">
        <v>1900</v>
      </c>
      <c r="H324" s="33">
        <v>1972</v>
      </c>
      <c r="I324" s="30">
        <v>1</v>
      </c>
      <c r="J324" s="31">
        <v>114</v>
      </c>
      <c r="K324" s="30">
        <v>1</v>
      </c>
      <c r="L324" s="31">
        <v>114</v>
      </c>
      <c r="M324" s="30">
        <v>1</v>
      </c>
      <c r="N324" s="31">
        <v>109.8</v>
      </c>
      <c r="O324" s="30">
        <v>1</v>
      </c>
      <c r="P324" s="32">
        <v>109.8</v>
      </c>
      <c r="Q324" s="30">
        <v>1</v>
      </c>
      <c r="R324" s="32">
        <v>109.8</v>
      </c>
      <c r="S324" s="30">
        <v>1</v>
      </c>
      <c r="T324" s="32">
        <v>109.8</v>
      </c>
      <c r="U324" s="30">
        <v>1</v>
      </c>
      <c r="V324" s="32">
        <v>109.8</v>
      </c>
      <c r="W324" s="46"/>
    </row>
    <row r="325" spans="1:23" ht="15" customHeight="1" x14ac:dyDescent="0.15">
      <c r="A325" s="134"/>
      <c r="B325" s="135"/>
      <c r="C325" s="30" t="s">
        <v>716</v>
      </c>
      <c r="D325" s="26" t="s">
        <v>363</v>
      </c>
      <c r="E325" s="47" t="s">
        <v>364</v>
      </c>
      <c r="F325" s="9" t="s">
        <v>185</v>
      </c>
      <c r="G325" s="34">
        <v>1730</v>
      </c>
      <c r="H325" s="34">
        <v>2016</v>
      </c>
      <c r="I325" s="38"/>
      <c r="J325" s="38"/>
      <c r="K325" s="38"/>
      <c r="L325" s="38"/>
      <c r="M325" s="38"/>
      <c r="N325" s="38"/>
      <c r="O325" s="38"/>
      <c r="P325" s="38"/>
      <c r="Q325" s="30">
        <v>1</v>
      </c>
      <c r="R325" s="32">
        <v>323.3</v>
      </c>
      <c r="S325" s="30">
        <v>1</v>
      </c>
      <c r="T325" s="32">
        <v>323.3</v>
      </c>
      <c r="U325" s="30">
        <v>1</v>
      </c>
      <c r="V325" s="32">
        <v>323.3</v>
      </c>
      <c r="W325" s="46" t="s">
        <v>914</v>
      </c>
    </row>
    <row r="326" spans="1:23" ht="15" customHeight="1" x14ac:dyDescent="0.15">
      <c r="A326" s="134" t="s">
        <v>382</v>
      </c>
      <c r="B326" s="135" t="s">
        <v>383</v>
      </c>
      <c r="C326" s="35"/>
      <c r="D326" s="5"/>
      <c r="E326" s="11"/>
      <c r="F326" s="5"/>
      <c r="G326" s="6"/>
      <c r="H326" s="28"/>
      <c r="I326" s="28">
        <v>2</v>
      </c>
      <c r="J326" s="7">
        <v>377</v>
      </c>
      <c r="K326" s="28">
        <v>2</v>
      </c>
      <c r="L326" s="7">
        <v>379.20000000000005</v>
      </c>
      <c r="M326" s="28">
        <v>2</v>
      </c>
      <c r="N326" s="7">
        <v>379.20000000000005</v>
      </c>
      <c r="O326" s="28">
        <v>2</v>
      </c>
      <c r="P326" s="7">
        <v>379.20000000000005</v>
      </c>
      <c r="Q326" s="28">
        <v>2</v>
      </c>
      <c r="R326" s="7">
        <v>379.20000000000005</v>
      </c>
      <c r="S326" s="28">
        <f>SUM(S327:S328)</f>
        <v>2</v>
      </c>
      <c r="T326" s="86">
        <f>SUM(T327:T328)</f>
        <v>379.20000000000005</v>
      </c>
      <c r="U326" s="28">
        <v>2</v>
      </c>
      <c r="V326" s="86">
        <v>379.2</v>
      </c>
      <c r="W326" s="46"/>
    </row>
    <row r="327" spans="1:23" ht="15" customHeight="1" x14ac:dyDescent="0.15">
      <c r="A327" s="134"/>
      <c r="B327" s="135"/>
      <c r="C327" s="30" t="s">
        <v>717</v>
      </c>
      <c r="D327" s="26" t="s">
        <v>363</v>
      </c>
      <c r="E327" s="9" t="s">
        <v>384</v>
      </c>
      <c r="F327" s="49" t="s">
        <v>26</v>
      </c>
      <c r="G327" s="29">
        <v>1800</v>
      </c>
      <c r="H327" s="33">
        <v>1972</v>
      </c>
      <c r="I327" s="30">
        <v>1</v>
      </c>
      <c r="J327" s="31">
        <v>202</v>
      </c>
      <c r="K327" s="30">
        <v>1</v>
      </c>
      <c r="L327" s="31">
        <v>197.8</v>
      </c>
      <c r="M327" s="30">
        <v>1</v>
      </c>
      <c r="N327" s="31">
        <v>197.8</v>
      </c>
      <c r="O327" s="30">
        <v>1</v>
      </c>
      <c r="P327" s="32">
        <v>197.8</v>
      </c>
      <c r="Q327" s="30">
        <v>1</v>
      </c>
      <c r="R327" s="32">
        <v>197.8</v>
      </c>
      <c r="S327" s="30">
        <v>1</v>
      </c>
      <c r="T327" s="32">
        <v>197.8</v>
      </c>
      <c r="U327" s="30">
        <v>1</v>
      </c>
      <c r="V327" s="32">
        <v>197.8</v>
      </c>
      <c r="W327" s="46"/>
    </row>
    <row r="328" spans="1:23" ht="15" customHeight="1" x14ac:dyDescent="0.15">
      <c r="A328" s="134"/>
      <c r="B328" s="135"/>
      <c r="C328" s="30" t="s">
        <v>718</v>
      </c>
      <c r="D328" s="26" t="s">
        <v>363</v>
      </c>
      <c r="E328" s="9" t="s">
        <v>384</v>
      </c>
      <c r="F328" s="49" t="s">
        <v>26</v>
      </c>
      <c r="G328" s="29">
        <v>1750</v>
      </c>
      <c r="H328" s="33">
        <v>1972</v>
      </c>
      <c r="I328" s="30">
        <v>1</v>
      </c>
      <c r="J328" s="31">
        <v>175</v>
      </c>
      <c r="K328" s="30">
        <v>1</v>
      </c>
      <c r="L328" s="31">
        <v>181.4</v>
      </c>
      <c r="M328" s="30">
        <v>1</v>
      </c>
      <c r="N328" s="31">
        <v>181.4</v>
      </c>
      <c r="O328" s="30">
        <v>1</v>
      </c>
      <c r="P328" s="32">
        <v>181.4</v>
      </c>
      <c r="Q328" s="30">
        <v>1</v>
      </c>
      <c r="R328" s="32">
        <v>181.4</v>
      </c>
      <c r="S328" s="30">
        <v>1</v>
      </c>
      <c r="T328" s="32">
        <v>181.4</v>
      </c>
      <c r="U328" s="30">
        <v>1</v>
      </c>
      <c r="V328" s="32">
        <v>181.4</v>
      </c>
      <c r="W328" s="22"/>
    </row>
    <row r="329" spans="1:23" ht="15" customHeight="1" x14ac:dyDescent="0.15">
      <c r="A329" s="134" t="s">
        <v>385</v>
      </c>
      <c r="B329" s="135" t="s">
        <v>95</v>
      </c>
      <c r="C329" s="35"/>
      <c r="D329" s="5"/>
      <c r="E329" s="11"/>
      <c r="F329" s="5"/>
      <c r="G329" s="6"/>
      <c r="H329" s="28"/>
      <c r="I329" s="28">
        <v>8</v>
      </c>
      <c r="J329" s="7">
        <v>764.5</v>
      </c>
      <c r="K329" s="28">
        <v>8</v>
      </c>
      <c r="L329" s="7">
        <v>764.5</v>
      </c>
      <c r="M329" s="28">
        <v>8</v>
      </c>
      <c r="N329" s="7">
        <v>764.5</v>
      </c>
      <c r="O329" s="28">
        <v>8</v>
      </c>
      <c r="P329" s="7">
        <v>764.5</v>
      </c>
      <c r="Q329" s="28">
        <v>8</v>
      </c>
      <c r="R329" s="7">
        <v>764.5</v>
      </c>
      <c r="S329" s="28">
        <f>SUM(S330:S339)</f>
        <v>8</v>
      </c>
      <c r="T329" s="86">
        <f>SUM(T330:T339)</f>
        <v>764.5</v>
      </c>
      <c r="U329" s="28">
        <v>8</v>
      </c>
      <c r="V329" s="86">
        <v>764.5</v>
      </c>
      <c r="W329" s="46"/>
    </row>
    <row r="330" spans="1:23" ht="15" customHeight="1" x14ac:dyDescent="0.15">
      <c r="A330" s="134"/>
      <c r="B330" s="135"/>
      <c r="C330" s="30" t="s">
        <v>723</v>
      </c>
      <c r="D330" s="26" t="s">
        <v>95</v>
      </c>
      <c r="E330" s="9" t="s">
        <v>389</v>
      </c>
      <c r="F330" s="9" t="s">
        <v>3</v>
      </c>
      <c r="G330" s="29">
        <v>350</v>
      </c>
      <c r="H330" s="30">
        <v>1989</v>
      </c>
      <c r="I330" s="30">
        <v>1</v>
      </c>
      <c r="J330" s="31">
        <v>124.3</v>
      </c>
      <c r="K330" s="30">
        <v>1</v>
      </c>
      <c r="L330" s="31">
        <v>124.3</v>
      </c>
      <c r="M330" s="30">
        <v>1</v>
      </c>
      <c r="N330" s="31">
        <v>124.3</v>
      </c>
      <c r="O330" s="30">
        <v>1</v>
      </c>
      <c r="P330" s="32">
        <v>124.3</v>
      </c>
      <c r="Q330" s="30">
        <v>1</v>
      </c>
      <c r="R330" s="32">
        <v>124.3</v>
      </c>
      <c r="S330" s="30">
        <v>1</v>
      </c>
      <c r="T330" s="32">
        <v>124.3</v>
      </c>
      <c r="U330" s="30">
        <v>1</v>
      </c>
      <c r="V330" s="32">
        <v>124.3</v>
      </c>
      <c r="W330" s="46"/>
    </row>
    <row r="331" spans="1:23" ht="15" customHeight="1" x14ac:dyDescent="0.15">
      <c r="A331" s="134"/>
      <c r="B331" s="135"/>
      <c r="C331" s="30" t="s">
        <v>724</v>
      </c>
      <c r="D331" s="26" t="s">
        <v>95</v>
      </c>
      <c r="E331" s="9" t="s">
        <v>386</v>
      </c>
      <c r="F331" s="9" t="s">
        <v>3</v>
      </c>
      <c r="G331" s="29">
        <v>570</v>
      </c>
      <c r="H331" s="30">
        <v>1989</v>
      </c>
      <c r="I331" s="30">
        <v>1</v>
      </c>
      <c r="J331" s="31">
        <v>84.1</v>
      </c>
      <c r="K331" s="30">
        <v>1</v>
      </c>
      <c r="L331" s="31">
        <v>84.1</v>
      </c>
      <c r="M331" s="30">
        <v>1</v>
      </c>
      <c r="N331" s="31">
        <v>84.1</v>
      </c>
      <c r="O331" s="30">
        <v>1</v>
      </c>
      <c r="P331" s="32">
        <v>84.1</v>
      </c>
      <c r="Q331" s="30">
        <v>1</v>
      </c>
      <c r="R331" s="32">
        <v>84.1</v>
      </c>
      <c r="S331" s="30">
        <v>1</v>
      </c>
      <c r="T331" s="32">
        <v>84.1</v>
      </c>
      <c r="U331" s="30">
        <v>1</v>
      </c>
      <c r="V331" s="32">
        <v>84.1</v>
      </c>
      <c r="W331" s="46"/>
    </row>
    <row r="332" spans="1:23" ht="15" customHeight="1" x14ac:dyDescent="0.15">
      <c r="A332" s="134"/>
      <c r="B332" s="135"/>
      <c r="C332" s="30" t="s">
        <v>844</v>
      </c>
      <c r="D332" s="26" t="s">
        <v>95</v>
      </c>
      <c r="E332" s="9" t="s">
        <v>843</v>
      </c>
      <c r="F332" s="9" t="s">
        <v>3</v>
      </c>
      <c r="G332" s="29">
        <v>700</v>
      </c>
      <c r="H332" s="33">
        <v>1989</v>
      </c>
      <c r="I332" s="36"/>
      <c r="J332" s="37"/>
      <c r="K332" s="36"/>
      <c r="L332" s="37"/>
      <c r="M332" s="36"/>
      <c r="N332" s="37"/>
      <c r="O332" s="36"/>
      <c r="P332" s="38"/>
      <c r="Q332" s="36"/>
      <c r="R332" s="38"/>
      <c r="S332" s="36"/>
      <c r="T332" s="38"/>
      <c r="U332" s="36"/>
      <c r="V332" s="38"/>
      <c r="W332" s="46" t="s">
        <v>907</v>
      </c>
    </row>
    <row r="333" spans="1:23" ht="15" customHeight="1" x14ac:dyDescent="0.15">
      <c r="A333" s="134"/>
      <c r="B333" s="135"/>
      <c r="C333" s="30" t="s">
        <v>719</v>
      </c>
      <c r="D333" s="26" t="s">
        <v>95</v>
      </c>
      <c r="E333" s="9" t="s">
        <v>386</v>
      </c>
      <c r="F333" s="49" t="s">
        <v>26</v>
      </c>
      <c r="G333" s="29">
        <v>900</v>
      </c>
      <c r="H333" s="33">
        <v>1970</v>
      </c>
      <c r="I333" s="30">
        <v>1</v>
      </c>
      <c r="J333" s="31">
        <v>88.4</v>
      </c>
      <c r="K333" s="30">
        <v>1</v>
      </c>
      <c r="L333" s="31">
        <v>88.4</v>
      </c>
      <c r="M333" s="30">
        <v>1</v>
      </c>
      <c r="N333" s="31">
        <v>88.4</v>
      </c>
      <c r="O333" s="30">
        <v>1</v>
      </c>
      <c r="P333" s="32">
        <v>88.4</v>
      </c>
      <c r="Q333" s="30">
        <v>1</v>
      </c>
      <c r="R333" s="32">
        <v>88.4</v>
      </c>
      <c r="S333" s="30">
        <v>1</v>
      </c>
      <c r="T333" s="32">
        <v>88.4</v>
      </c>
      <c r="U333" s="30">
        <v>1</v>
      </c>
      <c r="V333" s="32">
        <v>88.4</v>
      </c>
      <c r="W333" s="46"/>
    </row>
    <row r="334" spans="1:23" ht="15" customHeight="1" x14ac:dyDescent="0.15">
      <c r="A334" s="134"/>
      <c r="B334" s="135"/>
      <c r="C334" s="30" t="s">
        <v>720</v>
      </c>
      <c r="D334" s="26" t="s">
        <v>95</v>
      </c>
      <c r="E334" s="9" t="s">
        <v>387</v>
      </c>
      <c r="F334" s="9" t="s">
        <v>69</v>
      </c>
      <c r="G334" s="29">
        <v>850</v>
      </c>
      <c r="H334" s="33">
        <v>1985</v>
      </c>
      <c r="I334" s="30">
        <v>1</v>
      </c>
      <c r="J334" s="31">
        <v>64</v>
      </c>
      <c r="K334" s="30">
        <v>1</v>
      </c>
      <c r="L334" s="31">
        <v>64</v>
      </c>
      <c r="M334" s="30">
        <v>1</v>
      </c>
      <c r="N334" s="31">
        <v>64</v>
      </c>
      <c r="O334" s="30">
        <v>1</v>
      </c>
      <c r="P334" s="32">
        <v>64</v>
      </c>
      <c r="Q334" s="30">
        <v>1</v>
      </c>
      <c r="R334" s="32">
        <v>64</v>
      </c>
      <c r="S334" s="30">
        <v>1</v>
      </c>
      <c r="T334" s="32">
        <v>64</v>
      </c>
      <c r="U334" s="30">
        <v>1</v>
      </c>
      <c r="V334" s="32">
        <v>64</v>
      </c>
      <c r="W334" s="46"/>
    </row>
    <row r="335" spans="1:23" ht="15" customHeight="1" x14ac:dyDescent="0.15">
      <c r="A335" s="134"/>
      <c r="B335" s="135"/>
      <c r="C335" s="30" t="s">
        <v>721</v>
      </c>
      <c r="D335" s="26" t="s">
        <v>95</v>
      </c>
      <c r="E335" s="9" t="s">
        <v>387</v>
      </c>
      <c r="F335" s="9" t="s">
        <v>69</v>
      </c>
      <c r="G335" s="29">
        <v>900</v>
      </c>
      <c r="H335" s="33">
        <v>1985</v>
      </c>
      <c r="I335" s="30">
        <v>1</v>
      </c>
      <c r="J335" s="31">
        <v>65</v>
      </c>
      <c r="K335" s="30">
        <v>1</v>
      </c>
      <c r="L335" s="31">
        <v>65</v>
      </c>
      <c r="M335" s="30">
        <v>1</v>
      </c>
      <c r="N335" s="31">
        <v>65</v>
      </c>
      <c r="O335" s="30">
        <v>1</v>
      </c>
      <c r="P335" s="32">
        <v>65</v>
      </c>
      <c r="Q335" s="30">
        <v>1</v>
      </c>
      <c r="R335" s="32">
        <v>65</v>
      </c>
      <c r="S335" s="30">
        <v>1</v>
      </c>
      <c r="T335" s="32">
        <v>65</v>
      </c>
      <c r="U335" s="30">
        <v>1</v>
      </c>
      <c r="V335" s="32">
        <v>65</v>
      </c>
      <c r="W335" s="46"/>
    </row>
    <row r="336" spans="1:23" ht="15" customHeight="1" x14ac:dyDescent="0.15">
      <c r="A336" s="134"/>
      <c r="B336" s="135"/>
      <c r="C336" s="30" t="s">
        <v>870</v>
      </c>
      <c r="D336" s="26" t="s">
        <v>95</v>
      </c>
      <c r="E336" s="9" t="s">
        <v>392</v>
      </c>
      <c r="F336" s="9" t="s">
        <v>69</v>
      </c>
      <c r="G336" s="29">
        <v>770</v>
      </c>
      <c r="H336" s="33">
        <v>1985</v>
      </c>
      <c r="I336" s="36"/>
      <c r="J336" s="37"/>
      <c r="K336" s="36"/>
      <c r="L336" s="37"/>
      <c r="M336" s="36"/>
      <c r="N336" s="37"/>
      <c r="O336" s="36"/>
      <c r="P336" s="38"/>
      <c r="Q336" s="36"/>
      <c r="R336" s="38"/>
      <c r="S336" s="36"/>
      <c r="T336" s="38"/>
      <c r="U336" s="36"/>
      <c r="V336" s="38"/>
      <c r="W336" s="46" t="s">
        <v>911</v>
      </c>
    </row>
    <row r="337" spans="1:23" ht="15" customHeight="1" x14ac:dyDescent="0.15">
      <c r="A337" s="134"/>
      <c r="B337" s="135"/>
      <c r="C337" s="30" t="s">
        <v>722</v>
      </c>
      <c r="D337" s="26" t="s">
        <v>95</v>
      </c>
      <c r="E337" s="9" t="s">
        <v>388</v>
      </c>
      <c r="F337" s="9" t="s">
        <v>108</v>
      </c>
      <c r="G337" s="29">
        <v>920</v>
      </c>
      <c r="H337" s="33">
        <v>1985</v>
      </c>
      <c r="I337" s="30">
        <v>1</v>
      </c>
      <c r="J337" s="31">
        <v>87.4</v>
      </c>
      <c r="K337" s="30">
        <v>1</v>
      </c>
      <c r="L337" s="31">
        <v>87.4</v>
      </c>
      <c r="M337" s="30">
        <v>1</v>
      </c>
      <c r="N337" s="31">
        <v>87.4</v>
      </c>
      <c r="O337" s="30">
        <v>1</v>
      </c>
      <c r="P337" s="32">
        <v>87.4</v>
      </c>
      <c r="Q337" s="30">
        <v>1</v>
      </c>
      <c r="R337" s="32">
        <v>87.4</v>
      </c>
      <c r="S337" s="30">
        <v>1</v>
      </c>
      <c r="T337" s="32">
        <v>87.4</v>
      </c>
      <c r="U337" s="30">
        <v>1</v>
      </c>
      <c r="V337" s="32">
        <v>87.4</v>
      </c>
      <c r="W337" s="46"/>
    </row>
    <row r="338" spans="1:23" ht="15" customHeight="1" x14ac:dyDescent="0.15">
      <c r="A338" s="134"/>
      <c r="B338" s="135"/>
      <c r="C338" s="30" t="s">
        <v>725</v>
      </c>
      <c r="D338" s="26" t="s">
        <v>95</v>
      </c>
      <c r="E338" s="47" t="s">
        <v>391</v>
      </c>
      <c r="F338" s="9" t="s">
        <v>390</v>
      </c>
      <c r="G338" s="34">
        <v>200</v>
      </c>
      <c r="H338" s="34">
        <v>1990</v>
      </c>
      <c r="I338" s="30">
        <v>1</v>
      </c>
      <c r="J338" s="31">
        <v>78</v>
      </c>
      <c r="K338" s="30">
        <v>1</v>
      </c>
      <c r="L338" s="31">
        <v>78</v>
      </c>
      <c r="M338" s="30">
        <v>1</v>
      </c>
      <c r="N338" s="31">
        <v>78</v>
      </c>
      <c r="O338" s="30">
        <v>1</v>
      </c>
      <c r="P338" s="32">
        <v>78</v>
      </c>
      <c r="Q338" s="30">
        <v>1</v>
      </c>
      <c r="R338" s="32">
        <v>78</v>
      </c>
      <c r="S338" s="30">
        <v>1</v>
      </c>
      <c r="T338" s="32">
        <v>78</v>
      </c>
      <c r="U338" s="30">
        <v>1</v>
      </c>
      <c r="V338" s="32">
        <v>78</v>
      </c>
      <c r="W338" s="46"/>
    </row>
    <row r="339" spans="1:23" ht="15" customHeight="1" x14ac:dyDescent="0.15">
      <c r="A339" s="134"/>
      <c r="B339" s="135"/>
      <c r="C339" s="30" t="s">
        <v>726</v>
      </c>
      <c r="D339" s="26" t="s">
        <v>95</v>
      </c>
      <c r="E339" s="9" t="s">
        <v>392</v>
      </c>
      <c r="F339" s="9" t="s">
        <v>69</v>
      </c>
      <c r="G339" s="29">
        <v>900</v>
      </c>
      <c r="H339" s="33">
        <v>1997</v>
      </c>
      <c r="I339" s="30">
        <v>1</v>
      </c>
      <c r="J339" s="31">
        <v>173.3</v>
      </c>
      <c r="K339" s="30">
        <v>1</v>
      </c>
      <c r="L339" s="31">
        <v>173.3</v>
      </c>
      <c r="M339" s="30">
        <v>1</v>
      </c>
      <c r="N339" s="31">
        <v>173.3</v>
      </c>
      <c r="O339" s="30">
        <v>1</v>
      </c>
      <c r="P339" s="32">
        <v>173.3</v>
      </c>
      <c r="Q339" s="30">
        <v>1</v>
      </c>
      <c r="R339" s="32">
        <v>173.3</v>
      </c>
      <c r="S339" s="30">
        <v>1</v>
      </c>
      <c r="T339" s="32">
        <v>173.3</v>
      </c>
      <c r="U339" s="30">
        <v>1</v>
      </c>
      <c r="V339" s="32">
        <v>173.3</v>
      </c>
      <c r="W339" s="46"/>
    </row>
    <row r="340" spans="1:23" ht="15" customHeight="1" x14ac:dyDescent="0.15">
      <c r="A340" s="134" t="s">
        <v>237</v>
      </c>
      <c r="B340" s="135" t="s">
        <v>238</v>
      </c>
      <c r="C340" s="35"/>
      <c r="D340" s="5"/>
      <c r="E340" s="11"/>
      <c r="F340" s="5"/>
      <c r="G340" s="6"/>
      <c r="H340" s="28"/>
      <c r="I340" s="28">
        <v>6</v>
      </c>
      <c r="J340" s="7">
        <v>1020.6</v>
      </c>
      <c r="K340" s="28">
        <v>6</v>
      </c>
      <c r="L340" s="7">
        <v>1020.6</v>
      </c>
      <c r="M340" s="28">
        <v>6</v>
      </c>
      <c r="N340" s="7">
        <v>1020.6</v>
      </c>
      <c r="O340" s="28">
        <v>6</v>
      </c>
      <c r="P340" s="7">
        <v>1020.6</v>
      </c>
      <c r="Q340" s="28">
        <v>6</v>
      </c>
      <c r="R340" s="7">
        <v>1020.6</v>
      </c>
      <c r="S340" s="28">
        <f>SUM(S341:S347)</f>
        <v>6</v>
      </c>
      <c r="T340" s="7">
        <f>SUM(T341:T347)</f>
        <v>1029.8</v>
      </c>
      <c r="U340" s="28">
        <v>6</v>
      </c>
      <c r="V340" s="7">
        <v>1029.8</v>
      </c>
      <c r="W340" s="22"/>
    </row>
    <row r="341" spans="1:23" ht="15" customHeight="1" x14ac:dyDescent="0.15">
      <c r="A341" s="134"/>
      <c r="B341" s="135"/>
      <c r="C341" s="30" t="s">
        <v>727</v>
      </c>
      <c r="D341" s="26" t="s">
        <v>25</v>
      </c>
      <c r="E341" s="9" t="s">
        <v>147</v>
      </c>
      <c r="F341" s="49" t="s">
        <v>26</v>
      </c>
      <c r="G341" s="29">
        <v>1550</v>
      </c>
      <c r="H341" s="33">
        <v>1970</v>
      </c>
      <c r="I341" s="30">
        <v>1</v>
      </c>
      <c r="J341" s="31">
        <v>224</v>
      </c>
      <c r="K341" s="30">
        <v>1</v>
      </c>
      <c r="L341" s="31">
        <v>224</v>
      </c>
      <c r="M341" s="30">
        <v>1</v>
      </c>
      <c r="N341" s="31">
        <v>224</v>
      </c>
      <c r="O341" s="30">
        <v>1</v>
      </c>
      <c r="P341" s="32">
        <v>224</v>
      </c>
      <c r="Q341" s="30">
        <v>1</v>
      </c>
      <c r="R341" s="32">
        <v>224</v>
      </c>
      <c r="S341" s="30">
        <v>1</v>
      </c>
      <c r="T341" s="32">
        <v>220.9</v>
      </c>
      <c r="U341" s="30">
        <v>1</v>
      </c>
      <c r="V341" s="32">
        <v>220.9</v>
      </c>
      <c r="W341" s="22"/>
    </row>
    <row r="342" spans="1:23" ht="15" customHeight="1" x14ac:dyDescent="0.15">
      <c r="A342" s="134"/>
      <c r="B342" s="135"/>
      <c r="C342" s="30" t="s">
        <v>729</v>
      </c>
      <c r="D342" s="26" t="s">
        <v>95</v>
      </c>
      <c r="E342" s="9" t="s">
        <v>960</v>
      </c>
      <c r="F342" s="9" t="s">
        <v>100</v>
      </c>
      <c r="G342" s="29">
        <v>1500</v>
      </c>
      <c r="H342" s="30">
        <v>1972</v>
      </c>
      <c r="I342" s="30">
        <v>1</v>
      </c>
      <c r="J342" s="31">
        <v>214.3</v>
      </c>
      <c r="K342" s="30">
        <v>1</v>
      </c>
      <c r="L342" s="31">
        <v>214.3</v>
      </c>
      <c r="M342" s="30">
        <v>1</v>
      </c>
      <c r="N342" s="31">
        <v>214.3</v>
      </c>
      <c r="O342" s="30">
        <v>1</v>
      </c>
      <c r="P342" s="32">
        <v>214.3</v>
      </c>
      <c r="Q342" s="30">
        <v>1</v>
      </c>
      <c r="R342" s="32">
        <v>214.3</v>
      </c>
      <c r="S342" s="30">
        <v>1</v>
      </c>
      <c r="T342" s="32">
        <v>214.3</v>
      </c>
      <c r="U342" s="30">
        <v>1</v>
      </c>
      <c r="V342" s="32">
        <v>214.3</v>
      </c>
      <c r="W342" s="46"/>
    </row>
    <row r="343" spans="1:23" ht="15" customHeight="1" x14ac:dyDescent="0.15">
      <c r="A343" s="134"/>
      <c r="B343" s="135"/>
      <c r="C343" s="30" t="s">
        <v>728</v>
      </c>
      <c r="D343" s="26" t="s">
        <v>95</v>
      </c>
      <c r="E343" s="9" t="s">
        <v>239</v>
      </c>
      <c r="F343" s="9" t="s">
        <v>100</v>
      </c>
      <c r="G343" s="29">
        <v>1400</v>
      </c>
      <c r="H343" s="30">
        <v>1970</v>
      </c>
      <c r="I343" s="30">
        <v>1</v>
      </c>
      <c r="J343" s="31">
        <v>53.3</v>
      </c>
      <c r="K343" s="30">
        <v>1</v>
      </c>
      <c r="L343" s="31">
        <v>53.3</v>
      </c>
      <c r="M343" s="30">
        <v>1</v>
      </c>
      <c r="N343" s="31">
        <v>53.3</v>
      </c>
      <c r="O343" s="30">
        <v>1</v>
      </c>
      <c r="P343" s="32">
        <v>53.3</v>
      </c>
      <c r="Q343" s="30">
        <v>1</v>
      </c>
      <c r="R343" s="32">
        <v>53.3</v>
      </c>
      <c r="S343" s="30">
        <v>1</v>
      </c>
      <c r="T343" s="32">
        <v>53.3</v>
      </c>
      <c r="U343" s="30">
        <v>1</v>
      </c>
      <c r="V343" s="32">
        <v>53.3</v>
      </c>
      <c r="W343" s="46"/>
    </row>
    <row r="344" spans="1:23" ht="15" customHeight="1" x14ac:dyDescent="0.15">
      <c r="A344" s="134"/>
      <c r="B344" s="135"/>
      <c r="C344" s="30" t="s">
        <v>859</v>
      </c>
      <c r="D344" s="26" t="s">
        <v>95</v>
      </c>
      <c r="E344" s="9" t="s">
        <v>860</v>
      </c>
      <c r="F344" s="9" t="s">
        <v>861</v>
      </c>
      <c r="G344" s="29">
        <v>1500</v>
      </c>
      <c r="H344" s="33">
        <v>1972</v>
      </c>
      <c r="I344" s="36"/>
      <c r="J344" s="37"/>
      <c r="K344" s="39"/>
      <c r="L344" s="23"/>
      <c r="M344" s="39"/>
      <c r="N344" s="23"/>
      <c r="O344" s="39"/>
      <c r="P344" s="23"/>
      <c r="Q344" s="39"/>
      <c r="R344" s="23"/>
      <c r="S344" s="39"/>
      <c r="T344" s="88"/>
      <c r="U344" s="39"/>
      <c r="V344" s="88"/>
      <c r="W344" s="46" t="s">
        <v>911</v>
      </c>
    </row>
    <row r="345" spans="1:23" ht="15" customHeight="1" x14ac:dyDescent="0.15">
      <c r="A345" s="134"/>
      <c r="B345" s="135"/>
      <c r="C345" s="30" t="s">
        <v>730</v>
      </c>
      <c r="D345" s="26" t="s">
        <v>95</v>
      </c>
      <c r="E345" s="9" t="s">
        <v>240</v>
      </c>
      <c r="F345" s="9" t="s">
        <v>69</v>
      </c>
      <c r="G345" s="29">
        <v>940</v>
      </c>
      <c r="H345" s="33">
        <v>1985</v>
      </c>
      <c r="I345" s="30">
        <v>1</v>
      </c>
      <c r="J345" s="31">
        <v>246.1</v>
      </c>
      <c r="K345" s="30">
        <v>1</v>
      </c>
      <c r="L345" s="31">
        <v>246.1</v>
      </c>
      <c r="M345" s="30">
        <v>1</v>
      </c>
      <c r="N345" s="31">
        <v>246.1</v>
      </c>
      <c r="O345" s="30">
        <v>1</v>
      </c>
      <c r="P345" s="32">
        <v>246.1</v>
      </c>
      <c r="Q345" s="30">
        <v>1</v>
      </c>
      <c r="R345" s="32">
        <v>246.1</v>
      </c>
      <c r="S345" s="30">
        <v>1</v>
      </c>
      <c r="T345" s="32">
        <v>246.1</v>
      </c>
      <c r="U345" s="30">
        <v>1</v>
      </c>
      <c r="V345" s="32">
        <v>246.1</v>
      </c>
      <c r="W345" s="46"/>
    </row>
    <row r="346" spans="1:23" ht="15" customHeight="1" x14ac:dyDescent="0.15">
      <c r="A346" s="134"/>
      <c r="B346" s="135"/>
      <c r="C346" s="30" t="s">
        <v>731</v>
      </c>
      <c r="D346" s="26" t="s">
        <v>95</v>
      </c>
      <c r="E346" s="9" t="s">
        <v>241</v>
      </c>
      <c r="F346" s="9" t="s">
        <v>108</v>
      </c>
      <c r="G346" s="29">
        <v>1320</v>
      </c>
      <c r="H346" s="33">
        <v>1985</v>
      </c>
      <c r="I346" s="30">
        <v>1</v>
      </c>
      <c r="J346" s="31">
        <v>87.3</v>
      </c>
      <c r="K346" s="30">
        <v>1</v>
      </c>
      <c r="L346" s="31">
        <v>87.3</v>
      </c>
      <c r="M346" s="30">
        <v>1</v>
      </c>
      <c r="N346" s="31">
        <v>87.3</v>
      </c>
      <c r="O346" s="30">
        <v>1</v>
      </c>
      <c r="P346" s="32">
        <v>87.3</v>
      </c>
      <c r="Q346" s="30">
        <v>1</v>
      </c>
      <c r="R346" s="32">
        <v>87.3</v>
      </c>
      <c r="S346" s="30">
        <v>1</v>
      </c>
      <c r="T346" s="32">
        <v>87.3</v>
      </c>
      <c r="U346" s="30">
        <v>1</v>
      </c>
      <c r="V346" s="32">
        <v>87.3</v>
      </c>
      <c r="W346" s="46"/>
    </row>
    <row r="347" spans="1:23" ht="15" customHeight="1" x14ac:dyDescent="0.15">
      <c r="A347" s="134"/>
      <c r="B347" s="135"/>
      <c r="C347" s="30" t="s">
        <v>732</v>
      </c>
      <c r="D347" s="26" t="s">
        <v>25</v>
      </c>
      <c r="E347" s="9" t="s">
        <v>150</v>
      </c>
      <c r="F347" s="9" t="s">
        <v>32</v>
      </c>
      <c r="G347" s="29">
        <v>650</v>
      </c>
      <c r="H347" s="33">
        <v>2006</v>
      </c>
      <c r="I347" s="30">
        <v>1</v>
      </c>
      <c r="J347" s="31">
        <v>195.6</v>
      </c>
      <c r="K347" s="30">
        <v>1</v>
      </c>
      <c r="L347" s="31">
        <v>195.6</v>
      </c>
      <c r="M347" s="30">
        <v>1</v>
      </c>
      <c r="N347" s="31">
        <v>195.6</v>
      </c>
      <c r="O347" s="30">
        <v>1</v>
      </c>
      <c r="P347" s="32">
        <v>195.6</v>
      </c>
      <c r="Q347" s="30">
        <v>1</v>
      </c>
      <c r="R347" s="32">
        <v>195.6</v>
      </c>
      <c r="S347" s="30">
        <v>1</v>
      </c>
      <c r="T347" s="32">
        <v>207.9</v>
      </c>
      <c r="U347" s="30">
        <v>1</v>
      </c>
      <c r="V347" s="32">
        <v>207.9</v>
      </c>
      <c r="W347" s="46"/>
    </row>
    <row r="348" spans="1:23" ht="15" customHeight="1" x14ac:dyDescent="0.15">
      <c r="A348" s="134" t="s">
        <v>93</v>
      </c>
      <c r="B348" s="135" t="s">
        <v>94</v>
      </c>
      <c r="C348" s="35"/>
      <c r="D348" s="5"/>
      <c r="E348" s="11"/>
      <c r="F348" s="5"/>
      <c r="G348" s="6"/>
      <c r="H348" s="28"/>
      <c r="I348" s="28">
        <v>2</v>
      </c>
      <c r="J348" s="7">
        <v>349.4</v>
      </c>
      <c r="K348" s="28">
        <v>2</v>
      </c>
      <c r="L348" s="7">
        <v>349.4</v>
      </c>
      <c r="M348" s="28">
        <v>2</v>
      </c>
      <c r="N348" s="7">
        <v>349.4</v>
      </c>
      <c r="O348" s="28">
        <v>2</v>
      </c>
      <c r="P348" s="7">
        <v>349.4</v>
      </c>
      <c r="Q348" s="28">
        <v>2</v>
      </c>
      <c r="R348" s="7">
        <v>349.4</v>
      </c>
      <c r="S348" s="28">
        <f>SUM(S349:S350)</f>
        <v>2</v>
      </c>
      <c r="T348" s="86">
        <f>SUM(T349:T350)</f>
        <v>349.4</v>
      </c>
      <c r="U348" s="28">
        <v>2</v>
      </c>
      <c r="V348" s="86">
        <v>349.4</v>
      </c>
      <c r="W348" s="46"/>
    </row>
    <row r="349" spans="1:23" ht="15" customHeight="1" x14ac:dyDescent="0.15">
      <c r="A349" s="134"/>
      <c r="B349" s="135"/>
      <c r="C349" s="30" t="s">
        <v>733</v>
      </c>
      <c r="D349" s="26" t="s">
        <v>95</v>
      </c>
      <c r="E349" s="9" t="s">
        <v>96</v>
      </c>
      <c r="F349" s="9" t="s">
        <v>69</v>
      </c>
      <c r="G349" s="29">
        <v>725</v>
      </c>
      <c r="H349" s="33">
        <v>1985</v>
      </c>
      <c r="I349" s="30">
        <v>1</v>
      </c>
      <c r="J349" s="31">
        <v>207</v>
      </c>
      <c r="K349" s="30">
        <v>1</v>
      </c>
      <c r="L349" s="31">
        <v>207</v>
      </c>
      <c r="M349" s="30">
        <v>1</v>
      </c>
      <c r="N349" s="31">
        <v>207</v>
      </c>
      <c r="O349" s="30">
        <v>1</v>
      </c>
      <c r="P349" s="32">
        <v>207</v>
      </c>
      <c r="Q349" s="30">
        <v>1</v>
      </c>
      <c r="R349" s="32">
        <v>207</v>
      </c>
      <c r="S349" s="30">
        <v>1</v>
      </c>
      <c r="T349" s="32">
        <v>207</v>
      </c>
      <c r="U349" s="30">
        <v>1</v>
      </c>
      <c r="V349" s="32">
        <v>207</v>
      </c>
      <c r="W349" s="46"/>
    </row>
    <row r="350" spans="1:23" ht="15" customHeight="1" x14ac:dyDescent="0.15">
      <c r="A350" s="134"/>
      <c r="B350" s="135"/>
      <c r="C350" s="30" t="s">
        <v>734</v>
      </c>
      <c r="D350" s="26" t="s">
        <v>95</v>
      </c>
      <c r="E350" s="9" t="s">
        <v>96</v>
      </c>
      <c r="F350" s="9" t="s">
        <v>69</v>
      </c>
      <c r="G350" s="29">
        <v>1030</v>
      </c>
      <c r="H350" s="33">
        <v>1987</v>
      </c>
      <c r="I350" s="30">
        <v>1</v>
      </c>
      <c r="J350" s="31">
        <v>142.4</v>
      </c>
      <c r="K350" s="30">
        <v>1</v>
      </c>
      <c r="L350" s="31">
        <v>142.4</v>
      </c>
      <c r="M350" s="30">
        <v>1</v>
      </c>
      <c r="N350" s="31">
        <v>142.4</v>
      </c>
      <c r="O350" s="30">
        <v>1</v>
      </c>
      <c r="P350" s="32">
        <v>142.4</v>
      </c>
      <c r="Q350" s="30">
        <v>1</v>
      </c>
      <c r="R350" s="32">
        <v>142.4</v>
      </c>
      <c r="S350" s="30">
        <v>1</v>
      </c>
      <c r="T350" s="32">
        <v>142.4</v>
      </c>
      <c r="U350" s="30">
        <v>1</v>
      </c>
      <c r="V350" s="32">
        <v>142.4</v>
      </c>
      <c r="W350" s="46"/>
    </row>
    <row r="351" spans="1:23" ht="15" customHeight="1" x14ac:dyDescent="0.15">
      <c r="A351" s="134" t="s">
        <v>242</v>
      </c>
      <c r="B351" s="135" t="s">
        <v>243</v>
      </c>
      <c r="C351" s="35"/>
      <c r="D351" s="5"/>
      <c r="E351" s="11"/>
      <c r="F351" s="5"/>
      <c r="G351" s="6"/>
      <c r="H351" s="28"/>
      <c r="I351" s="28">
        <v>9</v>
      </c>
      <c r="J351" s="7">
        <v>963.3</v>
      </c>
      <c r="K351" s="28">
        <v>9</v>
      </c>
      <c r="L351" s="7">
        <v>963.3</v>
      </c>
      <c r="M351" s="28">
        <v>9</v>
      </c>
      <c r="N351" s="7">
        <v>949.8</v>
      </c>
      <c r="O351" s="28">
        <v>9</v>
      </c>
      <c r="P351" s="7">
        <v>947.4</v>
      </c>
      <c r="Q351" s="28">
        <v>9</v>
      </c>
      <c r="R351" s="7">
        <v>947.4</v>
      </c>
      <c r="S351" s="28">
        <f>SUM(S352:S362)</f>
        <v>9</v>
      </c>
      <c r="T351" s="86">
        <f>SUM(T352:T362)</f>
        <v>947.4</v>
      </c>
      <c r="U351" s="28">
        <v>9</v>
      </c>
      <c r="V351" s="86">
        <v>947.4</v>
      </c>
      <c r="W351" s="46"/>
    </row>
    <row r="352" spans="1:23" ht="15" customHeight="1" x14ac:dyDescent="0.15">
      <c r="A352" s="134"/>
      <c r="B352" s="135"/>
      <c r="C352" s="30" t="s">
        <v>739</v>
      </c>
      <c r="D352" s="26" t="s">
        <v>243</v>
      </c>
      <c r="E352" s="9" t="s">
        <v>248</v>
      </c>
      <c r="F352" s="9" t="s">
        <v>3</v>
      </c>
      <c r="G352" s="29">
        <v>1275</v>
      </c>
      <c r="H352" s="30">
        <v>1971</v>
      </c>
      <c r="I352" s="30">
        <v>1</v>
      </c>
      <c r="J352" s="31">
        <v>141</v>
      </c>
      <c r="K352" s="30">
        <v>1</v>
      </c>
      <c r="L352" s="31">
        <v>141</v>
      </c>
      <c r="M352" s="30">
        <v>1</v>
      </c>
      <c r="N352" s="31">
        <v>141</v>
      </c>
      <c r="O352" s="30">
        <v>1</v>
      </c>
      <c r="P352" s="32">
        <v>138.6</v>
      </c>
      <c r="Q352" s="30">
        <v>1</v>
      </c>
      <c r="R352" s="32">
        <v>138.6</v>
      </c>
      <c r="S352" s="30">
        <v>1</v>
      </c>
      <c r="T352" s="32">
        <v>138.6</v>
      </c>
      <c r="U352" s="30">
        <v>1</v>
      </c>
      <c r="V352" s="32">
        <v>138.6</v>
      </c>
      <c r="W352" s="22"/>
    </row>
    <row r="353" spans="1:23" ht="15" customHeight="1" x14ac:dyDescent="0.15">
      <c r="A353" s="134"/>
      <c r="B353" s="135"/>
      <c r="C353" s="30" t="s">
        <v>742</v>
      </c>
      <c r="D353" s="26" t="s">
        <v>243</v>
      </c>
      <c r="E353" s="9" t="s">
        <v>251</v>
      </c>
      <c r="F353" s="9" t="s">
        <v>3</v>
      </c>
      <c r="G353" s="29">
        <v>1115</v>
      </c>
      <c r="H353" s="30">
        <v>1989</v>
      </c>
      <c r="I353" s="30">
        <v>1</v>
      </c>
      <c r="J353" s="31">
        <v>113.5</v>
      </c>
      <c r="K353" s="30">
        <v>1</v>
      </c>
      <c r="L353" s="31">
        <v>113.5</v>
      </c>
      <c r="M353" s="30">
        <v>1</v>
      </c>
      <c r="N353" s="31">
        <v>112.2</v>
      </c>
      <c r="O353" s="30">
        <v>1</v>
      </c>
      <c r="P353" s="32">
        <v>112.2</v>
      </c>
      <c r="Q353" s="30">
        <v>1</v>
      </c>
      <c r="R353" s="32">
        <v>112.2</v>
      </c>
      <c r="S353" s="30">
        <v>1</v>
      </c>
      <c r="T353" s="32">
        <v>112.2</v>
      </c>
      <c r="U353" s="30">
        <v>1</v>
      </c>
      <c r="V353" s="32">
        <v>112.2</v>
      </c>
      <c r="W353" s="46"/>
    </row>
    <row r="354" spans="1:23" ht="15" customHeight="1" x14ac:dyDescent="0.15">
      <c r="A354" s="134"/>
      <c r="B354" s="135"/>
      <c r="C354" s="30" t="s">
        <v>832</v>
      </c>
      <c r="D354" s="26" t="s">
        <v>243</v>
      </c>
      <c r="E354" s="9" t="s">
        <v>829</v>
      </c>
      <c r="F354" s="9" t="s">
        <v>3</v>
      </c>
      <c r="G354" s="29">
        <v>1000</v>
      </c>
      <c r="H354" s="33">
        <v>1989</v>
      </c>
      <c r="I354" s="36"/>
      <c r="J354" s="37"/>
      <c r="K354" s="36"/>
      <c r="L354" s="37"/>
      <c r="M354" s="36"/>
      <c r="N354" s="37"/>
      <c r="O354" s="36"/>
      <c r="P354" s="38"/>
      <c r="Q354" s="36"/>
      <c r="R354" s="38"/>
      <c r="S354" s="36"/>
      <c r="T354" s="38"/>
      <c r="U354" s="36"/>
      <c r="V354" s="38"/>
      <c r="W354" s="22" t="s">
        <v>904</v>
      </c>
    </row>
    <row r="355" spans="1:23" ht="15" customHeight="1" x14ac:dyDescent="0.15">
      <c r="A355" s="134"/>
      <c r="B355" s="135"/>
      <c r="C355" s="30" t="s">
        <v>890</v>
      </c>
      <c r="D355" s="26" t="s">
        <v>243</v>
      </c>
      <c r="E355" s="9" t="s">
        <v>831</v>
      </c>
      <c r="F355" s="9" t="s">
        <v>3</v>
      </c>
      <c r="G355" s="29">
        <v>1150</v>
      </c>
      <c r="H355" s="33">
        <v>1989</v>
      </c>
      <c r="I355" s="36"/>
      <c r="J355" s="37"/>
      <c r="K355" s="36"/>
      <c r="L355" s="37"/>
      <c r="M355" s="36"/>
      <c r="N355" s="37"/>
      <c r="O355" s="36"/>
      <c r="P355" s="38"/>
      <c r="Q355" s="36"/>
      <c r="R355" s="38"/>
      <c r="S355" s="36"/>
      <c r="T355" s="38"/>
      <c r="U355" s="36"/>
      <c r="V355" s="38"/>
      <c r="W355" s="22" t="s">
        <v>905</v>
      </c>
    </row>
    <row r="356" spans="1:23" ht="15" customHeight="1" x14ac:dyDescent="0.15">
      <c r="A356" s="134"/>
      <c r="B356" s="135"/>
      <c r="C356" s="30" t="s">
        <v>743</v>
      </c>
      <c r="D356" s="26" t="s">
        <v>243</v>
      </c>
      <c r="E356" s="9" t="s">
        <v>252</v>
      </c>
      <c r="F356" s="9" t="s">
        <v>3</v>
      </c>
      <c r="G356" s="29">
        <v>1120</v>
      </c>
      <c r="H356" s="30">
        <v>1989</v>
      </c>
      <c r="I356" s="30">
        <v>1</v>
      </c>
      <c r="J356" s="31">
        <v>75.5</v>
      </c>
      <c r="K356" s="30">
        <v>1</v>
      </c>
      <c r="L356" s="31">
        <v>75.5</v>
      </c>
      <c r="M356" s="30">
        <v>1</v>
      </c>
      <c r="N356" s="31">
        <v>75.5</v>
      </c>
      <c r="O356" s="30">
        <v>1</v>
      </c>
      <c r="P356" s="32">
        <v>75.5</v>
      </c>
      <c r="Q356" s="30">
        <v>1</v>
      </c>
      <c r="R356" s="32">
        <v>75.5</v>
      </c>
      <c r="S356" s="30">
        <v>1</v>
      </c>
      <c r="T356" s="32">
        <v>75.5</v>
      </c>
      <c r="U356" s="30">
        <v>1</v>
      </c>
      <c r="V356" s="32">
        <v>75.5</v>
      </c>
      <c r="W356" s="46"/>
    </row>
    <row r="357" spans="1:23" ht="15" customHeight="1" x14ac:dyDescent="0.15">
      <c r="A357" s="134"/>
      <c r="B357" s="135"/>
      <c r="C357" s="30" t="s">
        <v>735</v>
      </c>
      <c r="D357" s="26" t="s">
        <v>243</v>
      </c>
      <c r="E357" s="9" t="s">
        <v>244</v>
      </c>
      <c r="F357" s="49" t="s">
        <v>26</v>
      </c>
      <c r="G357" s="29">
        <v>1500</v>
      </c>
      <c r="H357" s="33">
        <v>1970</v>
      </c>
      <c r="I357" s="30">
        <v>1</v>
      </c>
      <c r="J357" s="31">
        <v>113.5</v>
      </c>
      <c r="K357" s="30">
        <v>1</v>
      </c>
      <c r="L357" s="31">
        <v>113.5</v>
      </c>
      <c r="M357" s="30">
        <v>1</v>
      </c>
      <c r="N357" s="31">
        <v>101.3</v>
      </c>
      <c r="O357" s="30">
        <v>1</v>
      </c>
      <c r="P357" s="32">
        <v>101.3</v>
      </c>
      <c r="Q357" s="30">
        <v>1</v>
      </c>
      <c r="R357" s="32">
        <v>101.3</v>
      </c>
      <c r="S357" s="30">
        <v>1</v>
      </c>
      <c r="T357" s="32">
        <v>101.3</v>
      </c>
      <c r="U357" s="30">
        <v>1</v>
      </c>
      <c r="V357" s="32">
        <v>101.3</v>
      </c>
      <c r="W357" s="46"/>
    </row>
    <row r="358" spans="1:23" ht="15" customHeight="1" x14ac:dyDescent="0.15">
      <c r="A358" s="134"/>
      <c r="B358" s="135"/>
      <c r="C358" s="30" t="s">
        <v>736</v>
      </c>
      <c r="D358" s="26" t="s">
        <v>243</v>
      </c>
      <c r="E358" s="9" t="s">
        <v>245</v>
      </c>
      <c r="F358" s="49" t="s">
        <v>26</v>
      </c>
      <c r="G358" s="29">
        <v>1300</v>
      </c>
      <c r="H358" s="33">
        <v>1970</v>
      </c>
      <c r="I358" s="30">
        <v>1</v>
      </c>
      <c r="J358" s="31">
        <v>164.6</v>
      </c>
      <c r="K358" s="30">
        <v>1</v>
      </c>
      <c r="L358" s="31">
        <v>164.6</v>
      </c>
      <c r="M358" s="30">
        <v>1</v>
      </c>
      <c r="N358" s="31">
        <v>164.6</v>
      </c>
      <c r="O358" s="30">
        <v>1</v>
      </c>
      <c r="P358" s="32">
        <v>164.6</v>
      </c>
      <c r="Q358" s="30">
        <v>1</v>
      </c>
      <c r="R358" s="32">
        <v>164.6</v>
      </c>
      <c r="S358" s="30">
        <v>1</v>
      </c>
      <c r="T358" s="32">
        <v>164.6</v>
      </c>
      <c r="U358" s="30">
        <v>1</v>
      </c>
      <c r="V358" s="32">
        <v>164.6</v>
      </c>
      <c r="W358" s="46"/>
    </row>
    <row r="359" spans="1:23" ht="15" customHeight="1" x14ac:dyDescent="0.15">
      <c r="A359" s="134"/>
      <c r="B359" s="135"/>
      <c r="C359" s="30" t="s">
        <v>737</v>
      </c>
      <c r="D359" s="26" t="s">
        <v>243</v>
      </c>
      <c r="E359" s="9" t="s">
        <v>246</v>
      </c>
      <c r="F359" s="49" t="s">
        <v>26</v>
      </c>
      <c r="G359" s="29">
        <v>1250</v>
      </c>
      <c r="H359" s="33">
        <v>1970</v>
      </c>
      <c r="I359" s="30">
        <v>1</v>
      </c>
      <c r="J359" s="31">
        <v>149.1</v>
      </c>
      <c r="K359" s="30">
        <v>1</v>
      </c>
      <c r="L359" s="31">
        <v>149.1</v>
      </c>
      <c r="M359" s="30">
        <v>1</v>
      </c>
      <c r="N359" s="31">
        <v>149.1</v>
      </c>
      <c r="O359" s="30">
        <v>1</v>
      </c>
      <c r="P359" s="32">
        <v>149.1</v>
      </c>
      <c r="Q359" s="30">
        <v>1</v>
      </c>
      <c r="R359" s="32">
        <v>149.1</v>
      </c>
      <c r="S359" s="30">
        <v>1</v>
      </c>
      <c r="T359" s="32">
        <v>149.1</v>
      </c>
      <c r="U359" s="30">
        <v>1</v>
      </c>
      <c r="V359" s="32">
        <v>149.1</v>
      </c>
      <c r="W359" s="46"/>
    </row>
    <row r="360" spans="1:23" ht="15" customHeight="1" x14ac:dyDescent="0.15">
      <c r="A360" s="134"/>
      <c r="B360" s="135"/>
      <c r="C360" s="30" t="s">
        <v>738</v>
      </c>
      <c r="D360" s="26" t="s">
        <v>243</v>
      </c>
      <c r="E360" s="9" t="s">
        <v>247</v>
      </c>
      <c r="F360" s="9" t="s">
        <v>69</v>
      </c>
      <c r="G360" s="29">
        <v>1260</v>
      </c>
      <c r="H360" s="33">
        <v>1970</v>
      </c>
      <c r="I360" s="30">
        <v>1</v>
      </c>
      <c r="J360" s="31">
        <v>61.3</v>
      </c>
      <c r="K360" s="30">
        <v>1</v>
      </c>
      <c r="L360" s="31">
        <v>61.3</v>
      </c>
      <c r="M360" s="30">
        <v>1</v>
      </c>
      <c r="N360" s="31">
        <v>61.3</v>
      </c>
      <c r="O360" s="30">
        <v>1</v>
      </c>
      <c r="P360" s="32">
        <v>61.3</v>
      </c>
      <c r="Q360" s="30">
        <v>1</v>
      </c>
      <c r="R360" s="32">
        <v>61.3</v>
      </c>
      <c r="S360" s="30">
        <v>1</v>
      </c>
      <c r="T360" s="32">
        <v>61.3</v>
      </c>
      <c r="U360" s="30">
        <v>1</v>
      </c>
      <c r="V360" s="32">
        <v>61.3</v>
      </c>
      <c r="W360" s="46"/>
    </row>
    <row r="361" spans="1:23" ht="15" customHeight="1" x14ac:dyDescent="0.15">
      <c r="A361" s="134"/>
      <c r="B361" s="135"/>
      <c r="C361" s="30" t="s">
        <v>740</v>
      </c>
      <c r="D361" s="26" t="s">
        <v>243</v>
      </c>
      <c r="E361" s="9" t="s">
        <v>249</v>
      </c>
      <c r="F361" s="9" t="s">
        <v>69</v>
      </c>
      <c r="G361" s="29">
        <v>740</v>
      </c>
      <c r="H361" s="33">
        <v>1985</v>
      </c>
      <c r="I361" s="30">
        <v>1</v>
      </c>
      <c r="J361" s="31">
        <v>75.8</v>
      </c>
      <c r="K361" s="30">
        <v>1</v>
      </c>
      <c r="L361" s="31">
        <v>75.8</v>
      </c>
      <c r="M361" s="30">
        <v>1</v>
      </c>
      <c r="N361" s="31">
        <v>75.8</v>
      </c>
      <c r="O361" s="30">
        <v>1</v>
      </c>
      <c r="P361" s="32">
        <v>75.8</v>
      </c>
      <c r="Q361" s="30">
        <v>1</v>
      </c>
      <c r="R361" s="32">
        <v>75.8</v>
      </c>
      <c r="S361" s="30">
        <v>1</v>
      </c>
      <c r="T361" s="32">
        <v>75.8</v>
      </c>
      <c r="U361" s="30">
        <v>1</v>
      </c>
      <c r="V361" s="32">
        <v>75.8</v>
      </c>
      <c r="W361" s="22"/>
    </row>
    <row r="362" spans="1:23" ht="15" customHeight="1" x14ac:dyDescent="0.15">
      <c r="A362" s="134"/>
      <c r="B362" s="135"/>
      <c r="C362" s="30" t="s">
        <v>741</v>
      </c>
      <c r="D362" s="26" t="s">
        <v>243</v>
      </c>
      <c r="E362" s="9" t="s">
        <v>250</v>
      </c>
      <c r="F362" s="9" t="s">
        <v>69</v>
      </c>
      <c r="G362" s="29">
        <v>650</v>
      </c>
      <c r="H362" s="33">
        <v>1985</v>
      </c>
      <c r="I362" s="30">
        <v>1</v>
      </c>
      <c r="J362" s="31">
        <v>69</v>
      </c>
      <c r="K362" s="30">
        <v>1</v>
      </c>
      <c r="L362" s="31">
        <v>69</v>
      </c>
      <c r="M362" s="30">
        <v>1</v>
      </c>
      <c r="N362" s="31">
        <v>69</v>
      </c>
      <c r="O362" s="30">
        <v>1</v>
      </c>
      <c r="P362" s="32">
        <v>69</v>
      </c>
      <c r="Q362" s="30">
        <v>1</v>
      </c>
      <c r="R362" s="32">
        <v>69</v>
      </c>
      <c r="S362" s="30">
        <v>1</v>
      </c>
      <c r="T362" s="32">
        <v>69</v>
      </c>
      <c r="U362" s="30">
        <v>1</v>
      </c>
      <c r="V362" s="32">
        <v>69</v>
      </c>
      <c r="W362" s="112"/>
    </row>
    <row r="363" spans="1:23" ht="15" customHeight="1" x14ac:dyDescent="0.15">
      <c r="A363" s="134" t="s">
        <v>145</v>
      </c>
      <c r="B363" s="135" t="s">
        <v>146</v>
      </c>
      <c r="C363" s="35"/>
      <c r="D363" s="5"/>
      <c r="E363" s="11"/>
      <c r="F363" s="5"/>
      <c r="G363" s="6"/>
      <c r="H363" s="28"/>
      <c r="I363" s="28">
        <v>2</v>
      </c>
      <c r="J363" s="7">
        <v>287.89999999999998</v>
      </c>
      <c r="K363" s="28">
        <v>2</v>
      </c>
      <c r="L363" s="7">
        <v>287.89999999999998</v>
      </c>
      <c r="M363" s="28">
        <v>2</v>
      </c>
      <c r="N363" s="7">
        <v>287.89999999999998</v>
      </c>
      <c r="O363" s="28">
        <v>2</v>
      </c>
      <c r="P363" s="7">
        <v>287.89999999999998</v>
      </c>
      <c r="Q363" s="28">
        <v>2</v>
      </c>
      <c r="R363" s="7">
        <v>287.89999999999998</v>
      </c>
      <c r="S363" s="28">
        <f>SUM(S364:S365)</f>
        <v>2</v>
      </c>
      <c r="T363" s="86">
        <f>SUM(T364:T365)</f>
        <v>287.89999999999998</v>
      </c>
      <c r="U363" s="28">
        <v>2</v>
      </c>
      <c r="V363" s="86">
        <v>286.89999999999998</v>
      </c>
      <c r="W363" s="22"/>
    </row>
    <row r="364" spans="1:23" ht="15" customHeight="1" x14ac:dyDescent="0.15">
      <c r="A364" s="134"/>
      <c r="B364" s="135"/>
      <c r="C364" s="30" t="s">
        <v>745</v>
      </c>
      <c r="D364" s="26" t="s">
        <v>25</v>
      </c>
      <c r="E364" s="9" t="s">
        <v>149</v>
      </c>
      <c r="F364" s="49" t="s">
        <v>3</v>
      </c>
      <c r="G364" s="29">
        <v>1250</v>
      </c>
      <c r="H364" s="30">
        <v>1989</v>
      </c>
      <c r="I364" s="30">
        <v>1</v>
      </c>
      <c r="J364" s="31">
        <v>111</v>
      </c>
      <c r="K364" s="30">
        <v>1</v>
      </c>
      <c r="L364" s="31">
        <v>111</v>
      </c>
      <c r="M364" s="30">
        <v>1</v>
      </c>
      <c r="N364" s="31">
        <v>111</v>
      </c>
      <c r="O364" s="30">
        <v>1</v>
      </c>
      <c r="P364" s="32">
        <v>111</v>
      </c>
      <c r="Q364" s="30">
        <v>1</v>
      </c>
      <c r="R364" s="32">
        <v>111</v>
      </c>
      <c r="S364" s="30">
        <v>1</v>
      </c>
      <c r="T364" s="32">
        <v>111</v>
      </c>
      <c r="U364" s="30">
        <v>1</v>
      </c>
      <c r="V364" s="32">
        <v>111</v>
      </c>
      <c r="W364" s="46"/>
    </row>
    <row r="365" spans="1:23" ht="15" customHeight="1" x14ac:dyDescent="0.15">
      <c r="A365" s="134"/>
      <c r="B365" s="135"/>
      <c r="C365" s="30" t="s">
        <v>744</v>
      </c>
      <c r="D365" s="26" t="s">
        <v>25</v>
      </c>
      <c r="E365" s="9" t="s">
        <v>148</v>
      </c>
      <c r="F365" s="9" t="s">
        <v>26</v>
      </c>
      <c r="G365" s="29">
        <v>1500</v>
      </c>
      <c r="H365" s="33">
        <v>1981</v>
      </c>
      <c r="I365" s="30">
        <v>1</v>
      </c>
      <c r="J365" s="31">
        <v>176.9</v>
      </c>
      <c r="K365" s="30">
        <v>1</v>
      </c>
      <c r="L365" s="31">
        <v>176.9</v>
      </c>
      <c r="M365" s="30">
        <v>1</v>
      </c>
      <c r="N365" s="31">
        <v>176.9</v>
      </c>
      <c r="O365" s="30">
        <v>1</v>
      </c>
      <c r="P365" s="32">
        <v>176.9</v>
      </c>
      <c r="Q365" s="30">
        <v>1</v>
      </c>
      <c r="R365" s="32">
        <v>176.9</v>
      </c>
      <c r="S365" s="30">
        <v>1</v>
      </c>
      <c r="T365" s="32">
        <v>176.9</v>
      </c>
      <c r="U365" s="30">
        <v>1</v>
      </c>
      <c r="V365" s="32">
        <v>175.9</v>
      </c>
      <c r="W365" s="46"/>
    </row>
    <row r="366" spans="1:23" ht="15" customHeight="1" x14ac:dyDescent="0.15">
      <c r="A366" s="134" t="s">
        <v>352</v>
      </c>
      <c r="B366" s="135" t="s">
        <v>353</v>
      </c>
      <c r="C366" s="35"/>
      <c r="D366" s="5"/>
      <c r="E366" s="11"/>
      <c r="F366" s="5"/>
      <c r="G366" s="6"/>
      <c r="H366" s="28"/>
      <c r="I366" s="28">
        <v>8</v>
      </c>
      <c r="J366" s="7">
        <v>916.40000000000009</v>
      </c>
      <c r="K366" s="28">
        <v>8</v>
      </c>
      <c r="L366" s="7">
        <v>916.40000000000009</v>
      </c>
      <c r="M366" s="28">
        <v>9</v>
      </c>
      <c r="N366" s="7">
        <v>1089.5</v>
      </c>
      <c r="O366" s="28">
        <v>9</v>
      </c>
      <c r="P366" s="7">
        <v>1089.5</v>
      </c>
      <c r="Q366" s="28">
        <v>9</v>
      </c>
      <c r="R366" s="7">
        <v>1089.5</v>
      </c>
      <c r="S366" s="28">
        <f>SUM(S367:S379)</f>
        <v>8</v>
      </c>
      <c r="T366" s="86">
        <f>SUM(T367:T379)</f>
        <v>924.00000000000011</v>
      </c>
      <c r="U366" s="28">
        <v>8</v>
      </c>
      <c r="V366" s="86">
        <v>924</v>
      </c>
      <c r="W366" s="46"/>
    </row>
    <row r="367" spans="1:23" ht="15" customHeight="1" x14ac:dyDescent="0.15">
      <c r="A367" s="134"/>
      <c r="B367" s="135"/>
      <c r="C367" s="30" t="s">
        <v>748</v>
      </c>
      <c r="D367" s="26" t="s">
        <v>243</v>
      </c>
      <c r="E367" s="9" t="s">
        <v>357</v>
      </c>
      <c r="F367" s="9" t="s">
        <v>6</v>
      </c>
      <c r="G367" s="29">
        <v>400</v>
      </c>
      <c r="H367" s="33">
        <v>1989</v>
      </c>
      <c r="I367" s="30">
        <v>1</v>
      </c>
      <c r="J367" s="31">
        <v>165.5</v>
      </c>
      <c r="K367" s="30">
        <v>1</v>
      </c>
      <c r="L367" s="31">
        <v>165.5</v>
      </c>
      <c r="M367" s="30">
        <v>1</v>
      </c>
      <c r="N367" s="31">
        <v>165.5</v>
      </c>
      <c r="O367" s="30">
        <v>1</v>
      </c>
      <c r="P367" s="32">
        <v>165.5</v>
      </c>
      <c r="Q367" s="30">
        <v>1</v>
      </c>
      <c r="R367" s="32">
        <v>165.5</v>
      </c>
      <c r="S367" s="36"/>
      <c r="T367" s="38"/>
      <c r="U367" s="36"/>
      <c r="V367" s="38"/>
      <c r="W367" s="46" t="s">
        <v>938</v>
      </c>
    </row>
    <row r="368" spans="1:23" ht="15" customHeight="1" x14ac:dyDescent="0.15">
      <c r="A368" s="134"/>
      <c r="B368" s="135"/>
      <c r="C368" s="30" t="s">
        <v>827</v>
      </c>
      <c r="D368" s="26" t="s">
        <v>243</v>
      </c>
      <c r="E368" s="9" t="s">
        <v>828</v>
      </c>
      <c r="F368" s="9" t="s">
        <v>3</v>
      </c>
      <c r="G368" s="29">
        <v>1300</v>
      </c>
      <c r="H368" s="33">
        <v>1975</v>
      </c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8"/>
      <c r="U368" s="36"/>
      <c r="V368" s="38"/>
      <c r="W368" s="46" t="s">
        <v>911</v>
      </c>
    </row>
    <row r="369" spans="1:23" ht="15" customHeight="1" x14ac:dyDescent="0.15">
      <c r="A369" s="134"/>
      <c r="B369" s="135"/>
      <c r="C369" s="30" t="s">
        <v>833</v>
      </c>
      <c r="D369" s="26" t="s">
        <v>243</v>
      </c>
      <c r="E369" s="9" t="s">
        <v>830</v>
      </c>
      <c r="F369" s="9" t="s">
        <v>3</v>
      </c>
      <c r="G369" s="29">
        <v>595</v>
      </c>
      <c r="H369" s="33">
        <v>1989</v>
      </c>
      <c r="I369" s="36"/>
      <c r="J369" s="37"/>
      <c r="K369" s="36"/>
      <c r="L369" s="37"/>
      <c r="M369" s="36"/>
      <c r="N369" s="37"/>
      <c r="O369" s="36"/>
      <c r="P369" s="38"/>
      <c r="Q369" s="36"/>
      <c r="R369" s="38"/>
      <c r="S369" s="36"/>
      <c r="T369" s="38"/>
      <c r="U369" s="36"/>
      <c r="V369" s="38"/>
      <c r="W369" s="46" t="s">
        <v>904</v>
      </c>
    </row>
    <row r="370" spans="1:23" ht="15" customHeight="1" x14ac:dyDescent="0.15">
      <c r="A370" s="134"/>
      <c r="B370" s="135"/>
      <c r="C370" s="30" t="s">
        <v>834</v>
      </c>
      <c r="D370" s="26" t="s">
        <v>243</v>
      </c>
      <c r="E370" s="9" t="s">
        <v>828</v>
      </c>
      <c r="F370" s="9" t="s">
        <v>3</v>
      </c>
      <c r="G370" s="29">
        <v>950</v>
      </c>
      <c r="H370" s="33">
        <v>1989</v>
      </c>
      <c r="I370" s="36"/>
      <c r="J370" s="37"/>
      <c r="K370" s="36"/>
      <c r="L370" s="37"/>
      <c r="M370" s="36"/>
      <c r="N370" s="37"/>
      <c r="O370" s="36"/>
      <c r="P370" s="38"/>
      <c r="Q370" s="36"/>
      <c r="R370" s="38"/>
      <c r="S370" s="36"/>
      <c r="T370" s="38"/>
      <c r="U370" s="36"/>
      <c r="V370" s="38"/>
      <c r="W370" s="46" t="s">
        <v>904</v>
      </c>
    </row>
    <row r="371" spans="1:23" ht="15" customHeight="1" x14ac:dyDescent="0.15">
      <c r="A371" s="134"/>
      <c r="B371" s="135"/>
      <c r="C371" s="30" t="s">
        <v>835</v>
      </c>
      <c r="D371" s="26" t="s">
        <v>243</v>
      </c>
      <c r="E371" s="9" t="s">
        <v>828</v>
      </c>
      <c r="F371" s="9" t="s">
        <v>3</v>
      </c>
      <c r="G371" s="29">
        <v>1175</v>
      </c>
      <c r="H371" s="33">
        <v>1989</v>
      </c>
      <c r="I371" s="36"/>
      <c r="J371" s="37"/>
      <c r="K371" s="36"/>
      <c r="L371" s="37"/>
      <c r="M371" s="36"/>
      <c r="N371" s="37"/>
      <c r="O371" s="36"/>
      <c r="P371" s="38"/>
      <c r="Q371" s="36"/>
      <c r="R371" s="38"/>
      <c r="S371" s="36"/>
      <c r="T371" s="38"/>
      <c r="U371" s="36"/>
      <c r="V371" s="38"/>
      <c r="W371" s="46" t="s">
        <v>899</v>
      </c>
    </row>
    <row r="372" spans="1:23" ht="15" customHeight="1" x14ac:dyDescent="0.15">
      <c r="A372" s="134"/>
      <c r="B372" s="135"/>
      <c r="C372" s="30" t="s">
        <v>746</v>
      </c>
      <c r="D372" s="26" t="s">
        <v>243</v>
      </c>
      <c r="E372" s="9" t="s">
        <v>356</v>
      </c>
      <c r="F372" s="9" t="s">
        <v>340</v>
      </c>
      <c r="G372" s="29">
        <v>20</v>
      </c>
      <c r="H372" s="33">
        <v>1985</v>
      </c>
      <c r="I372" s="30">
        <v>1</v>
      </c>
      <c r="J372" s="31">
        <v>106.9</v>
      </c>
      <c r="K372" s="30">
        <v>1</v>
      </c>
      <c r="L372" s="31">
        <v>106.9</v>
      </c>
      <c r="M372" s="30">
        <v>1</v>
      </c>
      <c r="N372" s="31">
        <v>106.9</v>
      </c>
      <c r="O372" s="30">
        <v>1</v>
      </c>
      <c r="P372" s="32">
        <v>106.9</v>
      </c>
      <c r="Q372" s="30">
        <v>1</v>
      </c>
      <c r="R372" s="32">
        <v>106.9</v>
      </c>
      <c r="S372" s="30">
        <v>1</v>
      </c>
      <c r="T372" s="32">
        <v>106.9</v>
      </c>
      <c r="U372" s="30">
        <v>1</v>
      </c>
      <c r="V372" s="32">
        <v>106.9</v>
      </c>
      <c r="W372" s="22"/>
    </row>
    <row r="373" spans="1:23" ht="15" customHeight="1" x14ac:dyDescent="0.15">
      <c r="A373" s="134"/>
      <c r="B373" s="135"/>
      <c r="C373" s="30" t="s">
        <v>747</v>
      </c>
      <c r="D373" s="26" t="s">
        <v>243</v>
      </c>
      <c r="E373" s="9" t="s">
        <v>355</v>
      </c>
      <c r="F373" s="9" t="s">
        <v>354</v>
      </c>
      <c r="G373" s="29">
        <v>1080</v>
      </c>
      <c r="H373" s="33">
        <v>1985</v>
      </c>
      <c r="I373" s="30">
        <v>1</v>
      </c>
      <c r="J373" s="31">
        <v>1.6</v>
      </c>
      <c r="K373" s="30">
        <v>1</v>
      </c>
      <c r="L373" s="31">
        <v>1.6</v>
      </c>
      <c r="M373" s="30">
        <v>1</v>
      </c>
      <c r="N373" s="31">
        <v>1.6</v>
      </c>
      <c r="O373" s="30">
        <v>1</v>
      </c>
      <c r="P373" s="32">
        <v>1.6</v>
      </c>
      <c r="Q373" s="30">
        <v>1</v>
      </c>
      <c r="R373" s="32">
        <v>1.6</v>
      </c>
      <c r="S373" s="30">
        <v>1</v>
      </c>
      <c r="T373" s="32">
        <v>1.6</v>
      </c>
      <c r="U373" s="30">
        <v>1</v>
      </c>
      <c r="V373" s="32">
        <v>1.6</v>
      </c>
      <c r="W373" s="46"/>
    </row>
    <row r="374" spans="1:23" ht="15" customHeight="1" x14ac:dyDescent="0.15">
      <c r="A374" s="134"/>
      <c r="B374" s="135"/>
      <c r="C374" s="30" t="s">
        <v>749</v>
      </c>
      <c r="D374" s="26" t="s">
        <v>243</v>
      </c>
      <c r="E374" s="9" t="s">
        <v>355</v>
      </c>
      <c r="F374" s="9" t="s">
        <v>3</v>
      </c>
      <c r="G374" s="29">
        <v>1150</v>
      </c>
      <c r="H374" s="33">
        <v>2000</v>
      </c>
      <c r="I374" s="30">
        <v>1</v>
      </c>
      <c r="J374" s="31">
        <v>107.7</v>
      </c>
      <c r="K374" s="30">
        <v>1</v>
      </c>
      <c r="L374" s="31">
        <v>107.7</v>
      </c>
      <c r="M374" s="30">
        <v>1</v>
      </c>
      <c r="N374" s="43">
        <v>107.7</v>
      </c>
      <c r="O374" s="30">
        <v>1</v>
      </c>
      <c r="P374" s="32">
        <v>107.7</v>
      </c>
      <c r="Q374" s="30">
        <v>1</v>
      </c>
      <c r="R374" s="32">
        <v>107.7</v>
      </c>
      <c r="S374" s="30">
        <v>1</v>
      </c>
      <c r="T374" s="32">
        <v>107.7</v>
      </c>
      <c r="U374" s="30">
        <v>1</v>
      </c>
      <c r="V374" s="32">
        <v>107.7</v>
      </c>
      <c r="W374" s="46"/>
    </row>
    <row r="375" spans="1:23" ht="15" customHeight="1" x14ac:dyDescent="0.15">
      <c r="A375" s="134"/>
      <c r="B375" s="135"/>
      <c r="C375" s="30" t="s">
        <v>750</v>
      </c>
      <c r="D375" s="26" t="s">
        <v>243</v>
      </c>
      <c r="E375" s="9" t="s">
        <v>357</v>
      </c>
      <c r="F375" s="9" t="s">
        <v>6</v>
      </c>
      <c r="G375" s="29">
        <v>520</v>
      </c>
      <c r="H375" s="33">
        <v>2009</v>
      </c>
      <c r="I375" s="30">
        <v>1</v>
      </c>
      <c r="J375" s="31">
        <v>108.9</v>
      </c>
      <c r="K375" s="30">
        <v>1</v>
      </c>
      <c r="L375" s="31">
        <v>108.9</v>
      </c>
      <c r="M375" s="30">
        <v>1</v>
      </c>
      <c r="N375" s="31">
        <v>108.9</v>
      </c>
      <c r="O375" s="30">
        <v>1</v>
      </c>
      <c r="P375" s="32">
        <v>108.9</v>
      </c>
      <c r="Q375" s="30">
        <v>1</v>
      </c>
      <c r="R375" s="32">
        <v>108.9</v>
      </c>
      <c r="S375" s="30">
        <v>1</v>
      </c>
      <c r="T375" s="32">
        <v>108.9</v>
      </c>
      <c r="U375" s="30">
        <v>1</v>
      </c>
      <c r="V375" s="32">
        <v>108.9</v>
      </c>
      <c r="W375" s="46"/>
    </row>
    <row r="376" spans="1:23" ht="15" customHeight="1" x14ac:dyDescent="0.15">
      <c r="A376" s="134"/>
      <c r="B376" s="135"/>
      <c r="C376" s="30" t="s">
        <v>751</v>
      </c>
      <c r="D376" s="26" t="s">
        <v>243</v>
      </c>
      <c r="E376" s="9" t="s">
        <v>357</v>
      </c>
      <c r="F376" s="9" t="s">
        <v>6</v>
      </c>
      <c r="G376" s="29">
        <v>220</v>
      </c>
      <c r="H376" s="33">
        <v>2009</v>
      </c>
      <c r="I376" s="30">
        <v>1</v>
      </c>
      <c r="J376" s="31">
        <v>128.1</v>
      </c>
      <c r="K376" s="30">
        <v>1</v>
      </c>
      <c r="L376" s="31">
        <v>128.1</v>
      </c>
      <c r="M376" s="30">
        <v>1</v>
      </c>
      <c r="N376" s="31">
        <v>128.1</v>
      </c>
      <c r="O376" s="30">
        <v>1</v>
      </c>
      <c r="P376" s="32">
        <v>128.1</v>
      </c>
      <c r="Q376" s="30">
        <v>1</v>
      </c>
      <c r="R376" s="32">
        <v>128.1</v>
      </c>
      <c r="S376" s="30">
        <v>1</v>
      </c>
      <c r="T376" s="32">
        <v>128.1</v>
      </c>
      <c r="U376" s="30">
        <v>1</v>
      </c>
      <c r="V376" s="32">
        <v>128.1</v>
      </c>
      <c r="W376" s="46"/>
    </row>
    <row r="377" spans="1:23" ht="15" customHeight="1" x14ac:dyDescent="0.15">
      <c r="A377" s="134"/>
      <c r="B377" s="135"/>
      <c r="C377" s="30" t="s">
        <v>752</v>
      </c>
      <c r="D377" s="26" t="s">
        <v>243</v>
      </c>
      <c r="E377" s="9" t="s">
        <v>358</v>
      </c>
      <c r="F377" s="9" t="s">
        <v>6</v>
      </c>
      <c r="G377" s="29">
        <v>450</v>
      </c>
      <c r="H377" s="33">
        <v>2009</v>
      </c>
      <c r="I377" s="30">
        <v>1</v>
      </c>
      <c r="J377" s="31">
        <v>159.1</v>
      </c>
      <c r="K377" s="30">
        <v>1</v>
      </c>
      <c r="L377" s="31">
        <v>159.1</v>
      </c>
      <c r="M377" s="30">
        <v>1</v>
      </c>
      <c r="N377" s="43">
        <v>159.1</v>
      </c>
      <c r="O377" s="30">
        <v>1</v>
      </c>
      <c r="P377" s="32">
        <v>159.1</v>
      </c>
      <c r="Q377" s="30">
        <v>1</v>
      </c>
      <c r="R377" s="32">
        <v>159.1</v>
      </c>
      <c r="S377" s="30">
        <v>1</v>
      </c>
      <c r="T377" s="32">
        <v>159.1</v>
      </c>
      <c r="U377" s="30">
        <v>1</v>
      </c>
      <c r="V377" s="32">
        <v>159.1</v>
      </c>
      <c r="W377" s="46"/>
    </row>
    <row r="378" spans="1:23" ht="15" customHeight="1" x14ac:dyDescent="0.15">
      <c r="A378" s="134"/>
      <c r="B378" s="135"/>
      <c r="C378" s="30" t="s">
        <v>753</v>
      </c>
      <c r="D378" s="26" t="s">
        <v>243</v>
      </c>
      <c r="E378" s="9" t="s">
        <v>358</v>
      </c>
      <c r="F378" s="9" t="s">
        <v>6</v>
      </c>
      <c r="G378" s="29">
        <v>300</v>
      </c>
      <c r="H378" s="33">
        <v>2009</v>
      </c>
      <c r="I378" s="30">
        <v>1</v>
      </c>
      <c r="J378" s="31">
        <v>138.6</v>
      </c>
      <c r="K378" s="30">
        <v>1</v>
      </c>
      <c r="L378" s="31">
        <v>138.6</v>
      </c>
      <c r="M378" s="30">
        <v>1</v>
      </c>
      <c r="N378" s="31">
        <v>138.6</v>
      </c>
      <c r="O378" s="30">
        <v>1</v>
      </c>
      <c r="P378" s="32">
        <v>138.6</v>
      </c>
      <c r="Q378" s="30">
        <v>1</v>
      </c>
      <c r="R378" s="32">
        <v>138.6</v>
      </c>
      <c r="S378" s="30">
        <v>1</v>
      </c>
      <c r="T378" s="32">
        <v>138.6</v>
      </c>
      <c r="U378" s="30">
        <v>1</v>
      </c>
      <c r="V378" s="32">
        <v>138.6</v>
      </c>
      <c r="W378" s="46"/>
    </row>
    <row r="379" spans="1:23" ht="15" customHeight="1" x14ac:dyDescent="0.15">
      <c r="A379" s="134"/>
      <c r="B379" s="135"/>
      <c r="C379" s="30" t="s">
        <v>754</v>
      </c>
      <c r="D379" s="26" t="s">
        <v>243</v>
      </c>
      <c r="E379" s="9" t="s">
        <v>359</v>
      </c>
      <c r="F379" s="9" t="s">
        <v>173</v>
      </c>
      <c r="G379" s="29">
        <v>50</v>
      </c>
      <c r="H379" s="33">
        <v>2014</v>
      </c>
      <c r="I379" s="38"/>
      <c r="J379" s="38"/>
      <c r="K379" s="38"/>
      <c r="L379" s="38"/>
      <c r="M379" s="30">
        <v>1</v>
      </c>
      <c r="N379" s="31">
        <v>173.1</v>
      </c>
      <c r="O379" s="30">
        <v>1</v>
      </c>
      <c r="P379" s="32">
        <v>173.1</v>
      </c>
      <c r="Q379" s="30">
        <v>1</v>
      </c>
      <c r="R379" s="32">
        <v>173.1</v>
      </c>
      <c r="S379" s="30">
        <v>1</v>
      </c>
      <c r="T379" s="32">
        <v>173.1</v>
      </c>
      <c r="U379" s="30">
        <v>1</v>
      </c>
      <c r="V379" s="32">
        <v>173.1</v>
      </c>
      <c r="W379" s="46" t="s">
        <v>915</v>
      </c>
    </row>
    <row r="380" spans="1:23" ht="15" customHeight="1" x14ac:dyDescent="0.15">
      <c r="A380" s="134" t="s">
        <v>344</v>
      </c>
      <c r="B380" s="135" t="s">
        <v>345</v>
      </c>
      <c r="C380" s="35"/>
      <c r="D380" s="5"/>
      <c r="E380" s="11"/>
      <c r="F380" s="5"/>
      <c r="G380" s="6"/>
      <c r="H380" s="28"/>
      <c r="I380" s="28">
        <f t="shared" ref="I380:S380" si="0">SUM(I381:I391)</f>
        <v>6</v>
      </c>
      <c r="J380" s="7">
        <f t="shared" si="0"/>
        <v>977.30000000000007</v>
      </c>
      <c r="K380" s="28">
        <f t="shared" si="0"/>
        <v>6</v>
      </c>
      <c r="L380" s="7">
        <f t="shared" si="0"/>
        <v>977.30000000000007</v>
      </c>
      <c r="M380" s="28">
        <f t="shared" si="0"/>
        <v>6</v>
      </c>
      <c r="N380" s="7">
        <f t="shared" si="0"/>
        <v>977.30000000000007</v>
      </c>
      <c r="O380" s="28">
        <f t="shared" si="0"/>
        <v>6</v>
      </c>
      <c r="P380" s="7">
        <f t="shared" si="0"/>
        <v>977.30000000000007</v>
      </c>
      <c r="Q380" s="28">
        <f t="shared" si="0"/>
        <v>6</v>
      </c>
      <c r="R380" s="7">
        <f t="shared" si="0"/>
        <v>986.30000000000007</v>
      </c>
      <c r="S380" s="28">
        <f t="shared" si="0"/>
        <v>6</v>
      </c>
      <c r="T380" s="7">
        <f>SUM(T381:T391)</f>
        <v>986.30000000000007</v>
      </c>
      <c r="U380" s="28">
        <v>6</v>
      </c>
      <c r="V380" s="7">
        <v>986.3</v>
      </c>
      <c r="W380" s="46"/>
    </row>
    <row r="381" spans="1:23" ht="15" customHeight="1" x14ac:dyDescent="0.15">
      <c r="A381" s="134"/>
      <c r="B381" s="135"/>
      <c r="C381" s="30" t="s">
        <v>757</v>
      </c>
      <c r="D381" s="26" t="s">
        <v>21</v>
      </c>
      <c r="E381" s="9" t="s">
        <v>348</v>
      </c>
      <c r="F381" s="49" t="s">
        <v>3</v>
      </c>
      <c r="G381" s="29">
        <v>900</v>
      </c>
      <c r="H381" s="30">
        <v>1988</v>
      </c>
      <c r="I381" s="30">
        <v>1</v>
      </c>
      <c r="J381" s="31">
        <v>75.599999999999994</v>
      </c>
      <c r="K381" s="30">
        <v>1</v>
      </c>
      <c r="L381" s="31">
        <v>75.599999999999994</v>
      </c>
      <c r="M381" s="30">
        <v>1</v>
      </c>
      <c r="N381" s="31">
        <v>75.599999999999994</v>
      </c>
      <c r="O381" s="30">
        <v>1</v>
      </c>
      <c r="P381" s="32">
        <v>75.599999999999994</v>
      </c>
      <c r="Q381" s="30">
        <v>1</v>
      </c>
      <c r="R381" s="32">
        <v>75.599999999999994</v>
      </c>
      <c r="S381" s="30">
        <v>1</v>
      </c>
      <c r="T381" s="32">
        <v>75.599999999999994</v>
      </c>
      <c r="U381" s="30">
        <v>1</v>
      </c>
      <c r="V381" s="32">
        <v>75.599999999999994</v>
      </c>
      <c r="W381" s="46"/>
    </row>
    <row r="382" spans="1:23" ht="15" customHeight="1" x14ac:dyDescent="0.15">
      <c r="A382" s="134"/>
      <c r="B382" s="135"/>
      <c r="C382" s="35" t="s">
        <v>888</v>
      </c>
      <c r="D382" s="26" t="s">
        <v>21</v>
      </c>
      <c r="E382" s="11" t="s">
        <v>836</v>
      </c>
      <c r="F382" s="49" t="s">
        <v>889</v>
      </c>
      <c r="G382" s="6">
        <v>610</v>
      </c>
      <c r="H382" s="30">
        <v>1989</v>
      </c>
      <c r="I382" s="39"/>
      <c r="J382" s="21"/>
      <c r="K382" s="36"/>
      <c r="L382" s="37"/>
      <c r="M382" s="36"/>
      <c r="N382" s="37"/>
      <c r="O382" s="36"/>
      <c r="P382" s="38"/>
      <c r="Q382" s="36"/>
      <c r="R382" s="38"/>
      <c r="S382" s="36"/>
      <c r="T382" s="38"/>
      <c r="U382" s="36"/>
      <c r="V382" s="38"/>
      <c r="W382" s="46" t="s">
        <v>904</v>
      </c>
    </row>
    <row r="383" spans="1:23" ht="15" customHeight="1" x14ac:dyDescent="0.15">
      <c r="A383" s="134"/>
      <c r="B383" s="135"/>
      <c r="C383" s="35" t="s">
        <v>838</v>
      </c>
      <c r="D383" s="26" t="s">
        <v>21</v>
      </c>
      <c r="E383" s="11" t="s">
        <v>836</v>
      </c>
      <c r="F383" s="49" t="s">
        <v>3</v>
      </c>
      <c r="G383" s="6">
        <v>990</v>
      </c>
      <c r="H383" s="30">
        <v>1989</v>
      </c>
      <c r="I383" s="39"/>
      <c r="J383" s="21"/>
      <c r="K383" s="36"/>
      <c r="L383" s="37"/>
      <c r="M383" s="36"/>
      <c r="N383" s="37"/>
      <c r="O383" s="36"/>
      <c r="P383" s="38"/>
      <c r="Q383" s="38"/>
      <c r="R383" s="38"/>
      <c r="S383" s="38"/>
      <c r="T383" s="38"/>
      <c r="U383" s="38"/>
      <c r="V383" s="38"/>
      <c r="W383" s="46" t="s">
        <v>906</v>
      </c>
    </row>
    <row r="384" spans="1:23" ht="15" customHeight="1" x14ac:dyDescent="0.15">
      <c r="A384" s="134"/>
      <c r="B384" s="135"/>
      <c r="C384" s="35" t="s">
        <v>839</v>
      </c>
      <c r="D384" s="26" t="s">
        <v>21</v>
      </c>
      <c r="E384" s="11" t="s">
        <v>836</v>
      </c>
      <c r="F384" s="49" t="s">
        <v>3</v>
      </c>
      <c r="G384" s="6">
        <v>1020</v>
      </c>
      <c r="H384" s="30">
        <v>1989</v>
      </c>
      <c r="I384" s="39"/>
      <c r="J384" s="21"/>
      <c r="K384" s="36"/>
      <c r="L384" s="37"/>
      <c r="M384" s="36"/>
      <c r="N384" s="37"/>
      <c r="O384" s="36"/>
      <c r="P384" s="38"/>
      <c r="Q384" s="36"/>
      <c r="R384" s="38"/>
      <c r="S384" s="36"/>
      <c r="T384" s="38"/>
      <c r="U384" s="36"/>
      <c r="V384" s="38"/>
      <c r="W384" s="46" t="s">
        <v>907</v>
      </c>
    </row>
    <row r="385" spans="1:23" ht="15" customHeight="1" x14ac:dyDescent="0.15">
      <c r="A385" s="134"/>
      <c r="B385" s="135"/>
      <c r="C385" s="35" t="s">
        <v>840</v>
      </c>
      <c r="D385" s="26" t="s">
        <v>21</v>
      </c>
      <c r="E385" s="11" t="s">
        <v>836</v>
      </c>
      <c r="F385" s="49" t="s">
        <v>3</v>
      </c>
      <c r="G385" s="6">
        <v>1400</v>
      </c>
      <c r="H385" s="30">
        <v>1989</v>
      </c>
      <c r="I385" s="39"/>
      <c r="J385" s="21"/>
      <c r="K385" s="36"/>
      <c r="L385" s="37"/>
      <c r="M385" s="36"/>
      <c r="N385" s="37"/>
      <c r="O385" s="36"/>
      <c r="P385" s="38"/>
      <c r="Q385" s="36"/>
      <c r="R385" s="38"/>
      <c r="S385" s="36"/>
      <c r="T385" s="38"/>
      <c r="U385" s="36"/>
      <c r="V385" s="38"/>
      <c r="W385" s="46" t="s">
        <v>906</v>
      </c>
    </row>
    <row r="386" spans="1:23" ht="15" customHeight="1" x14ac:dyDescent="0.15">
      <c r="A386" s="134"/>
      <c r="B386" s="135"/>
      <c r="C386" s="30" t="s">
        <v>755</v>
      </c>
      <c r="D386" s="26" t="s">
        <v>21</v>
      </c>
      <c r="E386" s="9" t="s">
        <v>346</v>
      </c>
      <c r="F386" s="9" t="s">
        <v>26</v>
      </c>
      <c r="G386" s="29">
        <v>1200</v>
      </c>
      <c r="H386" s="33">
        <v>1970</v>
      </c>
      <c r="I386" s="30">
        <v>1</v>
      </c>
      <c r="J386" s="31">
        <v>302.5</v>
      </c>
      <c r="K386" s="30">
        <v>1</v>
      </c>
      <c r="L386" s="31">
        <v>302.5</v>
      </c>
      <c r="M386" s="30">
        <v>1</v>
      </c>
      <c r="N386" s="31">
        <v>302.5</v>
      </c>
      <c r="O386" s="30">
        <v>1</v>
      </c>
      <c r="P386" s="32">
        <v>302.5</v>
      </c>
      <c r="Q386" s="30">
        <v>1</v>
      </c>
      <c r="R386" s="32">
        <v>311.5</v>
      </c>
      <c r="S386" s="30">
        <v>1</v>
      </c>
      <c r="T386" s="32">
        <v>311.5</v>
      </c>
      <c r="U386" s="30">
        <v>1</v>
      </c>
      <c r="V386" s="32">
        <v>311.5</v>
      </c>
      <c r="W386" s="46"/>
    </row>
    <row r="387" spans="1:23" ht="15" customHeight="1" x14ac:dyDescent="0.15">
      <c r="A387" s="134"/>
      <c r="B387" s="135"/>
      <c r="C387" s="35" t="s">
        <v>842</v>
      </c>
      <c r="D387" s="26" t="s">
        <v>21</v>
      </c>
      <c r="E387" s="11" t="s">
        <v>346</v>
      </c>
      <c r="F387" s="9" t="s">
        <v>26</v>
      </c>
      <c r="G387" s="6">
        <v>1200</v>
      </c>
      <c r="H387" s="33">
        <v>1970</v>
      </c>
      <c r="I387" s="39"/>
      <c r="J387" s="21"/>
      <c r="K387" s="36"/>
      <c r="L387" s="37"/>
      <c r="M387" s="36"/>
      <c r="N387" s="37"/>
      <c r="O387" s="36"/>
      <c r="P387" s="38"/>
      <c r="Q387" s="36"/>
      <c r="R387" s="38"/>
      <c r="S387" s="36"/>
      <c r="T387" s="38"/>
      <c r="U387" s="36"/>
      <c r="V387" s="38"/>
      <c r="W387" s="22" t="s">
        <v>903</v>
      </c>
    </row>
    <row r="388" spans="1:23" ht="15" customHeight="1" x14ac:dyDescent="0.15">
      <c r="A388" s="134"/>
      <c r="B388" s="135"/>
      <c r="C388" s="30" t="s">
        <v>758</v>
      </c>
      <c r="D388" s="26" t="s">
        <v>21</v>
      </c>
      <c r="E388" s="9" t="s">
        <v>348</v>
      </c>
      <c r="F388" s="9" t="s">
        <v>26</v>
      </c>
      <c r="G388" s="29">
        <v>1300</v>
      </c>
      <c r="H388" s="33">
        <v>1989</v>
      </c>
      <c r="I388" s="30">
        <v>1</v>
      </c>
      <c r="J388" s="31">
        <v>114.4</v>
      </c>
      <c r="K388" s="30">
        <v>1</v>
      </c>
      <c r="L388" s="31">
        <v>114.4</v>
      </c>
      <c r="M388" s="30">
        <v>1</v>
      </c>
      <c r="N388" s="31">
        <v>114.4</v>
      </c>
      <c r="O388" s="30">
        <v>1</v>
      </c>
      <c r="P388" s="32">
        <v>114.4</v>
      </c>
      <c r="Q388" s="30">
        <v>1</v>
      </c>
      <c r="R388" s="32">
        <v>114.4</v>
      </c>
      <c r="S388" s="30">
        <v>1</v>
      </c>
      <c r="T388" s="32">
        <v>114.4</v>
      </c>
      <c r="U388" s="30">
        <v>1</v>
      </c>
      <c r="V388" s="32">
        <v>114.4</v>
      </c>
      <c r="W388" s="46"/>
    </row>
    <row r="389" spans="1:23" ht="15" customHeight="1" x14ac:dyDescent="0.15">
      <c r="A389" s="134"/>
      <c r="B389" s="135"/>
      <c r="C389" s="30" t="s">
        <v>756</v>
      </c>
      <c r="D389" s="26" t="s">
        <v>21</v>
      </c>
      <c r="E389" s="9" t="s">
        <v>347</v>
      </c>
      <c r="F389" s="9" t="s">
        <v>69</v>
      </c>
      <c r="G389" s="29">
        <v>1000</v>
      </c>
      <c r="H389" s="33">
        <v>1985</v>
      </c>
      <c r="I389" s="30">
        <v>1</v>
      </c>
      <c r="J389" s="31">
        <v>114.7</v>
      </c>
      <c r="K389" s="30">
        <v>1</v>
      </c>
      <c r="L389" s="31">
        <v>114.7</v>
      </c>
      <c r="M389" s="30">
        <v>1</v>
      </c>
      <c r="N389" s="31">
        <v>114.7</v>
      </c>
      <c r="O389" s="30">
        <v>1</v>
      </c>
      <c r="P389" s="32">
        <v>114.7</v>
      </c>
      <c r="Q389" s="30">
        <v>1</v>
      </c>
      <c r="R389" s="32">
        <v>114.7</v>
      </c>
      <c r="S389" s="30">
        <v>1</v>
      </c>
      <c r="T389" s="32">
        <v>114.7</v>
      </c>
      <c r="U389" s="30">
        <v>1</v>
      </c>
      <c r="V389" s="32">
        <v>114.7</v>
      </c>
      <c r="W389" s="46"/>
    </row>
    <row r="390" spans="1:23" ht="15" customHeight="1" x14ac:dyDescent="0.15">
      <c r="A390" s="134"/>
      <c r="B390" s="135"/>
      <c r="C390" s="30" t="s">
        <v>759</v>
      </c>
      <c r="D390" s="26" t="s">
        <v>21</v>
      </c>
      <c r="E390" s="9" t="s">
        <v>347</v>
      </c>
      <c r="F390" s="9" t="s">
        <v>69</v>
      </c>
      <c r="G390" s="29">
        <v>900</v>
      </c>
      <c r="H390" s="33">
        <v>1989</v>
      </c>
      <c r="I390" s="30">
        <v>1</v>
      </c>
      <c r="J390" s="31">
        <v>183.5</v>
      </c>
      <c r="K390" s="30">
        <v>1</v>
      </c>
      <c r="L390" s="31">
        <v>183.5</v>
      </c>
      <c r="M390" s="30">
        <v>1</v>
      </c>
      <c r="N390" s="31">
        <v>183.5</v>
      </c>
      <c r="O390" s="30">
        <v>1</v>
      </c>
      <c r="P390" s="32">
        <v>183.5</v>
      </c>
      <c r="Q390" s="30">
        <v>1</v>
      </c>
      <c r="R390" s="32">
        <v>183.5</v>
      </c>
      <c r="S390" s="30">
        <v>1</v>
      </c>
      <c r="T390" s="32">
        <v>183.5</v>
      </c>
      <c r="U390" s="30">
        <v>1</v>
      </c>
      <c r="V390" s="32">
        <v>183.5</v>
      </c>
      <c r="W390" s="46"/>
    </row>
    <row r="391" spans="1:23" ht="15" customHeight="1" x14ac:dyDescent="0.15">
      <c r="A391" s="134"/>
      <c r="B391" s="135"/>
      <c r="C391" s="30" t="s">
        <v>760</v>
      </c>
      <c r="D391" s="26" t="s">
        <v>21</v>
      </c>
      <c r="E391" s="9" t="s">
        <v>349</v>
      </c>
      <c r="F391" s="9" t="s">
        <v>6</v>
      </c>
      <c r="G391" s="29">
        <v>50</v>
      </c>
      <c r="H391" s="33">
        <v>1996</v>
      </c>
      <c r="I391" s="30">
        <v>1</v>
      </c>
      <c r="J391" s="31">
        <v>186.6</v>
      </c>
      <c r="K391" s="30">
        <v>1</v>
      </c>
      <c r="L391" s="31">
        <v>186.6</v>
      </c>
      <c r="M391" s="30">
        <v>1</v>
      </c>
      <c r="N391" s="31">
        <v>186.6</v>
      </c>
      <c r="O391" s="30">
        <v>1</v>
      </c>
      <c r="P391" s="32">
        <v>186.6</v>
      </c>
      <c r="Q391" s="30">
        <v>1</v>
      </c>
      <c r="R391" s="32">
        <v>186.6</v>
      </c>
      <c r="S391" s="30">
        <v>1</v>
      </c>
      <c r="T391" s="32">
        <v>186.6</v>
      </c>
      <c r="U391" s="30">
        <v>1</v>
      </c>
      <c r="V391" s="32">
        <v>186.6</v>
      </c>
      <c r="W391" s="46"/>
    </row>
    <row r="392" spans="1:23" ht="15" customHeight="1" x14ac:dyDescent="0.15">
      <c r="A392" s="134" t="s">
        <v>397</v>
      </c>
      <c r="B392" s="135" t="s">
        <v>396</v>
      </c>
      <c r="C392" s="35"/>
      <c r="D392" s="5"/>
      <c r="E392" s="11"/>
      <c r="F392" s="5"/>
      <c r="G392" s="6"/>
      <c r="H392" s="28"/>
      <c r="I392" s="28">
        <v>1</v>
      </c>
      <c r="J392" s="7">
        <v>286.5</v>
      </c>
      <c r="K392" s="28">
        <v>1</v>
      </c>
      <c r="L392" s="7">
        <v>286.5</v>
      </c>
      <c r="M392" s="28">
        <v>1</v>
      </c>
      <c r="N392" s="7">
        <v>283.60000000000002</v>
      </c>
      <c r="O392" s="28">
        <v>1</v>
      </c>
      <c r="P392" s="7">
        <v>283.60000000000002</v>
      </c>
      <c r="Q392" s="28">
        <v>1</v>
      </c>
      <c r="R392" s="7">
        <v>283.60000000000002</v>
      </c>
      <c r="S392" s="28">
        <f>SUM(S393)</f>
        <v>1</v>
      </c>
      <c r="T392" s="86">
        <f>SUM(T393)</f>
        <v>283.60000000000002</v>
      </c>
      <c r="U392" s="28">
        <v>1</v>
      </c>
      <c r="V392" s="86">
        <v>283.60000000000002</v>
      </c>
      <c r="W392" s="46"/>
    </row>
    <row r="393" spans="1:23" ht="15" customHeight="1" x14ac:dyDescent="0.15">
      <c r="A393" s="134"/>
      <c r="B393" s="135"/>
      <c r="C393" s="30" t="s">
        <v>762</v>
      </c>
      <c r="D393" s="26" t="s">
        <v>21</v>
      </c>
      <c r="E393" s="9" t="s">
        <v>22</v>
      </c>
      <c r="F393" s="9" t="s">
        <v>9</v>
      </c>
      <c r="G393" s="29">
        <v>1100</v>
      </c>
      <c r="H393" s="33">
        <v>1972</v>
      </c>
      <c r="I393" s="30">
        <v>1</v>
      </c>
      <c r="J393" s="31">
        <v>286.5</v>
      </c>
      <c r="K393" s="30">
        <v>1</v>
      </c>
      <c r="L393" s="31">
        <v>286.5</v>
      </c>
      <c r="M393" s="30">
        <v>1</v>
      </c>
      <c r="N393" s="31">
        <v>283.60000000000002</v>
      </c>
      <c r="O393" s="30">
        <v>1</v>
      </c>
      <c r="P393" s="32">
        <v>283.60000000000002</v>
      </c>
      <c r="Q393" s="30">
        <v>1</v>
      </c>
      <c r="R393" s="32">
        <v>283.60000000000002</v>
      </c>
      <c r="S393" s="30">
        <v>1</v>
      </c>
      <c r="T393" s="32">
        <v>283.60000000000002</v>
      </c>
      <c r="U393" s="30">
        <v>1</v>
      </c>
      <c r="V393" s="32">
        <v>283.60000000000002</v>
      </c>
      <c r="W393" s="46"/>
    </row>
    <row r="394" spans="1:23" ht="15" customHeight="1" x14ac:dyDescent="0.15">
      <c r="A394" s="134" t="s">
        <v>151</v>
      </c>
      <c r="B394" s="135" t="s">
        <v>152</v>
      </c>
      <c r="C394" s="35"/>
      <c r="D394" s="5"/>
      <c r="E394" s="11"/>
      <c r="F394" s="5"/>
      <c r="G394" s="6"/>
      <c r="H394" s="28"/>
      <c r="I394" s="28">
        <f t="shared" ref="I394:S394" si="1">SUM(I395:I399)</f>
        <v>4</v>
      </c>
      <c r="J394" s="7">
        <f t="shared" si="1"/>
        <v>648.70000000000005</v>
      </c>
      <c r="K394" s="28">
        <f t="shared" si="1"/>
        <v>4</v>
      </c>
      <c r="L394" s="7">
        <f t="shared" si="1"/>
        <v>648.70000000000005</v>
      </c>
      <c r="M394" s="28">
        <f t="shared" si="1"/>
        <v>4</v>
      </c>
      <c r="N394" s="7">
        <f t="shared" si="1"/>
        <v>648.70000000000005</v>
      </c>
      <c r="O394" s="28">
        <f t="shared" si="1"/>
        <v>4</v>
      </c>
      <c r="P394" s="7">
        <f t="shared" si="1"/>
        <v>648.70000000000005</v>
      </c>
      <c r="Q394" s="28">
        <f t="shared" si="1"/>
        <v>4</v>
      </c>
      <c r="R394" s="7">
        <f t="shared" si="1"/>
        <v>638.1</v>
      </c>
      <c r="S394" s="28">
        <f t="shared" si="1"/>
        <v>4</v>
      </c>
      <c r="T394" s="86">
        <f>SUM(T395:T399)</f>
        <v>638.1</v>
      </c>
      <c r="U394" s="28">
        <v>4</v>
      </c>
      <c r="V394" s="86">
        <v>618.1</v>
      </c>
      <c r="W394" s="46"/>
    </row>
    <row r="395" spans="1:23" ht="15" customHeight="1" x14ac:dyDescent="0.15">
      <c r="A395" s="134"/>
      <c r="B395" s="135"/>
      <c r="C395" s="30" t="s">
        <v>761</v>
      </c>
      <c r="D395" s="50" t="s">
        <v>21</v>
      </c>
      <c r="E395" s="9" t="s">
        <v>954</v>
      </c>
      <c r="F395" s="9" t="s">
        <v>3</v>
      </c>
      <c r="G395" s="29">
        <v>1400</v>
      </c>
      <c r="H395" s="34">
        <v>2003</v>
      </c>
      <c r="I395" s="30">
        <v>1</v>
      </c>
      <c r="J395" s="31">
        <v>285</v>
      </c>
      <c r="K395" s="30">
        <v>1</v>
      </c>
      <c r="L395" s="31">
        <v>285</v>
      </c>
      <c r="M395" s="30">
        <v>1</v>
      </c>
      <c r="N395" s="31">
        <v>285</v>
      </c>
      <c r="O395" s="30">
        <v>1</v>
      </c>
      <c r="P395" s="32">
        <v>285</v>
      </c>
      <c r="Q395" s="30">
        <v>1</v>
      </c>
      <c r="R395" s="32">
        <v>274</v>
      </c>
      <c r="S395" s="30">
        <v>1</v>
      </c>
      <c r="T395" s="32">
        <v>274</v>
      </c>
      <c r="U395" s="30">
        <v>1</v>
      </c>
      <c r="V395" s="32">
        <v>274</v>
      </c>
      <c r="W395" s="46"/>
    </row>
    <row r="396" spans="1:23" ht="15" customHeight="1" x14ac:dyDescent="0.15">
      <c r="A396" s="134"/>
      <c r="B396" s="135"/>
      <c r="C396" s="30" t="s">
        <v>763</v>
      </c>
      <c r="D396" s="26" t="s">
        <v>21</v>
      </c>
      <c r="E396" s="9" t="s">
        <v>153</v>
      </c>
      <c r="F396" s="9" t="s">
        <v>3</v>
      </c>
      <c r="G396" s="29">
        <v>1400</v>
      </c>
      <c r="H396" s="30">
        <v>1971</v>
      </c>
      <c r="I396" s="30">
        <v>1</v>
      </c>
      <c r="J396" s="31">
        <v>117.5</v>
      </c>
      <c r="K396" s="30">
        <v>1</v>
      </c>
      <c r="L396" s="31">
        <v>117.5</v>
      </c>
      <c r="M396" s="30">
        <v>1</v>
      </c>
      <c r="N396" s="31">
        <v>117.5</v>
      </c>
      <c r="O396" s="30">
        <v>1</v>
      </c>
      <c r="P396" s="32">
        <v>117.5</v>
      </c>
      <c r="Q396" s="30">
        <v>1</v>
      </c>
      <c r="R396" s="32">
        <v>117.9</v>
      </c>
      <c r="S396" s="30">
        <v>1</v>
      </c>
      <c r="T396" s="32">
        <v>117.9</v>
      </c>
      <c r="U396" s="30">
        <v>1</v>
      </c>
      <c r="V396" s="32">
        <v>107.4</v>
      </c>
      <c r="W396" s="22"/>
    </row>
    <row r="397" spans="1:23" ht="15" customHeight="1" x14ac:dyDescent="0.15">
      <c r="A397" s="134"/>
      <c r="B397" s="135"/>
      <c r="C397" s="30" t="s">
        <v>765</v>
      </c>
      <c r="D397" s="26" t="s">
        <v>21</v>
      </c>
      <c r="E397" s="9" t="s">
        <v>154</v>
      </c>
      <c r="F397" s="49" t="s">
        <v>3</v>
      </c>
      <c r="G397" s="29">
        <v>1600</v>
      </c>
      <c r="H397" s="30">
        <v>1988</v>
      </c>
      <c r="I397" s="30">
        <v>1</v>
      </c>
      <c r="J397" s="31">
        <v>132.6</v>
      </c>
      <c r="K397" s="30">
        <v>1</v>
      </c>
      <c r="L397" s="31">
        <v>132.6</v>
      </c>
      <c r="M397" s="30">
        <v>1</v>
      </c>
      <c r="N397" s="31">
        <v>132.6</v>
      </c>
      <c r="O397" s="30">
        <v>1</v>
      </c>
      <c r="P397" s="32">
        <v>132.6</v>
      </c>
      <c r="Q397" s="30">
        <v>1</v>
      </c>
      <c r="R397" s="32">
        <v>132.6</v>
      </c>
      <c r="S397" s="30">
        <v>1</v>
      </c>
      <c r="T397" s="32">
        <v>132.6</v>
      </c>
      <c r="U397" s="30">
        <v>1</v>
      </c>
      <c r="V397" s="32">
        <v>131.5</v>
      </c>
      <c r="W397" s="46"/>
    </row>
    <row r="398" spans="1:23" ht="15" customHeight="1" x14ac:dyDescent="0.15">
      <c r="A398" s="134"/>
      <c r="B398" s="135"/>
      <c r="C398" s="35" t="s">
        <v>841</v>
      </c>
      <c r="D398" s="26" t="s">
        <v>21</v>
      </c>
      <c r="E398" s="11" t="s">
        <v>837</v>
      </c>
      <c r="F398" s="49" t="s">
        <v>3</v>
      </c>
      <c r="G398" s="6">
        <v>1100</v>
      </c>
      <c r="H398" s="30">
        <v>1989</v>
      </c>
      <c r="I398" s="39"/>
      <c r="J398" s="21"/>
      <c r="K398" s="36"/>
      <c r="L398" s="37"/>
      <c r="M398" s="36"/>
      <c r="N398" s="37"/>
      <c r="O398" s="36"/>
      <c r="P398" s="38"/>
      <c r="Q398" s="36"/>
      <c r="R398" s="38"/>
      <c r="S398" s="36"/>
      <c r="T398" s="38"/>
      <c r="U398" s="36"/>
      <c r="V398" s="38"/>
      <c r="W398" s="46" t="s">
        <v>898</v>
      </c>
    </row>
    <row r="399" spans="1:23" ht="15" customHeight="1" x14ac:dyDescent="0.15">
      <c r="A399" s="134"/>
      <c r="B399" s="135"/>
      <c r="C399" s="30" t="s">
        <v>764</v>
      </c>
      <c r="D399" s="26" t="s">
        <v>21</v>
      </c>
      <c r="E399" s="9" t="s">
        <v>153</v>
      </c>
      <c r="F399" s="9" t="s">
        <v>26</v>
      </c>
      <c r="G399" s="29">
        <v>1600</v>
      </c>
      <c r="H399" s="33">
        <v>1971</v>
      </c>
      <c r="I399" s="30">
        <v>1</v>
      </c>
      <c r="J399" s="31">
        <v>113.6</v>
      </c>
      <c r="K399" s="30">
        <v>1</v>
      </c>
      <c r="L399" s="31">
        <v>113.6</v>
      </c>
      <c r="M399" s="30">
        <v>1</v>
      </c>
      <c r="N399" s="31">
        <v>113.6</v>
      </c>
      <c r="O399" s="30">
        <v>1</v>
      </c>
      <c r="P399" s="32">
        <v>113.6</v>
      </c>
      <c r="Q399" s="30">
        <v>1</v>
      </c>
      <c r="R399" s="32">
        <v>113.6</v>
      </c>
      <c r="S399" s="30">
        <v>1</v>
      </c>
      <c r="T399" s="32">
        <v>113.6</v>
      </c>
      <c r="U399" s="30">
        <v>1</v>
      </c>
      <c r="V399" s="32">
        <v>105.2</v>
      </c>
      <c r="W399" s="46"/>
    </row>
    <row r="400" spans="1:23" ht="15" customHeight="1" x14ac:dyDescent="0.15">
      <c r="A400" s="134" t="s">
        <v>20</v>
      </c>
      <c r="B400" s="135" t="s">
        <v>21</v>
      </c>
      <c r="C400" s="35"/>
      <c r="D400" s="5"/>
      <c r="E400" s="11"/>
      <c r="F400" s="5"/>
      <c r="G400" s="6"/>
      <c r="H400" s="28"/>
      <c r="I400" s="28">
        <v>1</v>
      </c>
      <c r="J400" s="7">
        <v>173.7</v>
      </c>
      <c r="K400" s="28">
        <v>1</v>
      </c>
      <c r="L400" s="7">
        <v>173.7</v>
      </c>
      <c r="M400" s="28">
        <v>1</v>
      </c>
      <c r="N400" s="7">
        <v>173.7</v>
      </c>
      <c r="O400" s="28">
        <v>1</v>
      </c>
      <c r="P400" s="7">
        <v>173.7</v>
      </c>
      <c r="Q400" s="28">
        <v>1</v>
      </c>
      <c r="R400" s="7">
        <v>173.7</v>
      </c>
      <c r="S400" s="28">
        <f>SUM(S401)</f>
        <v>1</v>
      </c>
      <c r="T400" s="86">
        <f>SUM(T401)</f>
        <v>173.7</v>
      </c>
      <c r="U400" s="28">
        <v>1</v>
      </c>
      <c r="V400" s="86">
        <v>173.7</v>
      </c>
      <c r="W400" s="46"/>
    </row>
    <row r="401" spans="1:23" ht="15" customHeight="1" x14ac:dyDescent="0.15">
      <c r="A401" s="134"/>
      <c r="B401" s="135"/>
      <c r="C401" s="30" t="s">
        <v>766</v>
      </c>
      <c r="D401" s="26" t="s">
        <v>21</v>
      </c>
      <c r="E401" s="9" t="s">
        <v>23</v>
      </c>
      <c r="F401" s="9" t="s">
        <v>6</v>
      </c>
      <c r="G401" s="29">
        <v>500</v>
      </c>
      <c r="H401" s="33">
        <v>1988</v>
      </c>
      <c r="I401" s="30">
        <v>1</v>
      </c>
      <c r="J401" s="31">
        <v>173.7</v>
      </c>
      <c r="K401" s="30">
        <v>1</v>
      </c>
      <c r="L401" s="31">
        <v>173.7</v>
      </c>
      <c r="M401" s="30">
        <v>1</v>
      </c>
      <c r="N401" s="31">
        <v>173.7</v>
      </c>
      <c r="O401" s="30">
        <v>1</v>
      </c>
      <c r="P401" s="32">
        <v>173.7</v>
      </c>
      <c r="Q401" s="30">
        <v>1</v>
      </c>
      <c r="R401" s="32">
        <v>173.7</v>
      </c>
      <c r="S401" s="30">
        <v>1</v>
      </c>
      <c r="T401" s="32">
        <v>173.7</v>
      </c>
      <c r="U401" s="30">
        <v>1</v>
      </c>
      <c r="V401" s="32">
        <v>173.7</v>
      </c>
      <c r="W401" s="46"/>
    </row>
    <row r="402" spans="1:23" ht="15" customHeight="1" x14ac:dyDescent="0.15">
      <c r="A402" s="134" t="s">
        <v>365</v>
      </c>
      <c r="B402" s="135" t="s">
        <v>197</v>
      </c>
      <c r="C402" s="35"/>
      <c r="D402" s="5"/>
      <c r="E402" s="11"/>
      <c r="F402" s="5"/>
      <c r="G402" s="6"/>
      <c r="H402" s="28"/>
      <c r="I402" s="28">
        <v>8</v>
      </c>
      <c r="J402" s="7">
        <v>847.3</v>
      </c>
      <c r="K402" s="28">
        <v>8</v>
      </c>
      <c r="L402" s="7">
        <v>847.3</v>
      </c>
      <c r="M402" s="28">
        <v>8</v>
      </c>
      <c r="N402" s="7">
        <v>847.3</v>
      </c>
      <c r="O402" s="28">
        <v>8</v>
      </c>
      <c r="P402" s="7">
        <v>847.3</v>
      </c>
      <c r="Q402" s="28">
        <v>8</v>
      </c>
      <c r="R402" s="7">
        <v>847.3</v>
      </c>
      <c r="S402" s="28">
        <f>SUM(S403:S410)</f>
        <v>8</v>
      </c>
      <c r="T402" s="86">
        <f>SUM(T403:T410)</f>
        <v>842.8</v>
      </c>
      <c r="U402" s="28">
        <v>7</v>
      </c>
      <c r="V402" s="86">
        <v>748.3</v>
      </c>
      <c r="W402" s="22"/>
    </row>
    <row r="403" spans="1:23" ht="15" customHeight="1" x14ac:dyDescent="0.15">
      <c r="A403" s="134"/>
      <c r="B403" s="135"/>
      <c r="C403" s="30" t="s">
        <v>767</v>
      </c>
      <c r="D403" s="26" t="s">
        <v>197</v>
      </c>
      <c r="E403" s="9" t="s">
        <v>366</v>
      </c>
      <c r="F403" s="9" t="s">
        <v>60</v>
      </c>
      <c r="G403" s="29">
        <v>800</v>
      </c>
      <c r="H403" s="33">
        <v>1971</v>
      </c>
      <c r="I403" s="30">
        <v>1</v>
      </c>
      <c r="J403" s="31">
        <v>103.4</v>
      </c>
      <c r="K403" s="30">
        <v>1</v>
      </c>
      <c r="L403" s="31">
        <v>103.4</v>
      </c>
      <c r="M403" s="30">
        <v>1</v>
      </c>
      <c r="N403" s="31">
        <v>103.4</v>
      </c>
      <c r="O403" s="30">
        <v>1</v>
      </c>
      <c r="P403" s="32">
        <v>103.4</v>
      </c>
      <c r="Q403" s="30">
        <v>1</v>
      </c>
      <c r="R403" s="32">
        <v>103.4</v>
      </c>
      <c r="S403" s="30">
        <v>1</v>
      </c>
      <c r="T403" s="32">
        <v>103.4</v>
      </c>
      <c r="U403" s="30">
        <v>1</v>
      </c>
      <c r="V403" s="32">
        <v>103.4</v>
      </c>
      <c r="W403" s="22"/>
    </row>
    <row r="404" spans="1:23" ht="15" customHeight="1" x14ac:dyDescent="0.15">
      <c r="A404" s="134"/>
      <c r="B404" s="135"/>
      <c r="C404" s="30" t="s">
        <v>768</v>
      </c>
      <c r="D404" s="26" t="s">
        <v>197</v>
      </c>
      <c r="E404" s="9" t="s">
        <v>366</v>
      </c>
      <c r="F404" s="9" t="s">
        <v>60</v>
      </c>
      <c r="G404" s="29">
        <v>1000</v>
      </c>
      <c r="H404" s="33">
        <v>1971</v>
      </c>
      <c r="I404" s="30">
        <v>1</v>
      </c>
      <c r="J404" s="31">
        <v>103.3</v>
      </c>
      <c r="K404" s="30">
        <v>1</v>
      </c>
      <c r="L404" s="31">
        <v>103.3</v>
      </c>
      <c r="M404" s="30">
        <v>1</v>
      </c>
      <c r="N404" s="31">
        <v>103.3</v>
      </c>
      <c r="O404" s="30">
        <v>1</v>
      </c>
      <c r="P404" s="32">
        <v>103.3</v>
      </c>
      <c r="Q404" s="30">
        <v>1</v>
      </c>
      <c r="R404" s="32">
        <v>103.3</v>
      </c>
      <c r="S404" s="30">
        <v>1</v>
      </c>
      <c r="T404" s="32">
        <v>103.3</v>
      </c>
      <c r="U404" s="30">
        <v>1</v>
      </c>
      <c r="V404" s="32">
        <v>103.3</v>
      </c>
      <c r="W404" s="46"/>
    </row>
    <row r="405" spans="1:23" ht="15" customHeight="1" x14ac:dyDescent="0.15">
      <c r="A405" s="134"/>
      <c r="B405" s="135"/>
      <c r="C405" s="30" t="s">
        <v>771</v>
      </c>
      <c r="D405" s="26" t="s">
        <v>197</v>
      </c>
      <c r="E405" s="9" t="s">
        <v>367</v>
      </c>
      <c r="F405" s="9" t="s">
        <v>60</v>
      </c>
      <c r="G405" s="29">
        <v>1800</v>
      </c>
      <c r="H405" s="33">
        <v>1980</v>
      </c>
      <c r="I405" s="30">
        <v>1</v>
      </c>
      <c r="J405" s="31">
        <v>94.8</v>
      </c>
      <c r="K405" s="30">
        <v>1</v>
      </c>
      <c r="L405" s="31">
        <v>94.8</v>
      </c>
      <c r="M405" s="30">
        <v>1</v>
      </c>
      <c r="N405" s="31">
        <v>94.8</v>
      </c>
      <c r="O405" s="30">
        <v>1</v>
      </c>
      <c r="P405" s="32">
        <v>94.8</v>
      </c>
      <c r="Q405" s="30">
        <v>1</v>
      </c>
      <c r="R405" s="32">
        <v>94.8</v>
      </c>
      <c r="S405" s="30">
        <v>1</v>
      </c>
      <c r="T405" s="32">
        <v>94.8</v>
      </c>
      <c r="U405" s="36"/>
      <c r="V405" s="38"/>
      <c r="W405" s="46" t="s">
        <v>953</v>
      </c>
    </row>
    <row r="406" spans="1:23" ht="15" customHeight="1" x14ac:dyDescent="0.15">
      <c r="A406" s="134"/>
      <c r="B406" s="135"/>
      <c r="C406" s="30" t="s">
        <v>772</v>
      </c>
      <c r="D406" s="26" t="s">
        <v>197</v>
      </c>
      <c r="E406" s="9" t="s">
        <v>369</v>
      </c>
      <c r="F406" s="9" t="s">
        <v>60</v>
      </c>
      <c r="G406" s="29">
        <v>1600</v>
      </c>
      <c r="H406" s="33">
        <v>1984</v>
      </c>
      <c r="I406" s="30">
        <v>1</v>
      </c>
      <c r="J406" s="31">
        <v>108.9</v>
      </c>
      <c r="K406" s="30">
        <v>1</v>
      </c>
      <c r="L406" s="31">
        <v>108.9</v>
      </c>
      <c r="M406" s="30">
        <v>1</v>
      </c>
      <c r="N406" s="31">
        <v>108.9</v>
      </c>
      <c r="O406" s="30">
        <v>1</v>
      </c>
      <c r="P406" s="32">
        <v>108.9</v>
      </c>
      <c r="Q406" s="30">
        <v>1</v>
      </c>
      <c r="R406" s="32">
        <v>108.9</v>
      </c>
      <c r="S406" s="30">
        <v>1</v>
      </c>
      <c r="T406" s="32">
        <v>104.4</v>
      </c>
      <c r="U406" s="30">
        <v>1</v>
      </c>
      <c r="V406" s="32">
        <v>104.4</v>
      </c>
      <c r="W406" s="46"/>
    </row>
    <row r="407" spans="1:23" ht="15" customHeight="1" x14ac:dyDescent="0.15">
      <c r="A407" s="134"/>
      <c r="B407" s="135"/>
      <c r="C407" s="30" t="s">
        <v>769</v>
      </c>
      <c r="D407" s="26" t="s">
        <v>197</v>
      </c>
      <c r="E407" s="9" t="s">
        <v>367</v>
      </c>
      <c r="F407" s="9" t="s">
        <v>63</v>
      </c>
      <c r="G407" s="29">
        <v>1700</v>
      </c>
      <c r="H407" s="33">
        <v>1974</v>
      </c>
      <c r="I407" s="30">
        <v>1</v>
      </c>
      <c r="J407" s="31">
        <v>109.8</v>
      </c>
      <c r="K407" s="30">
        <v>1</v>
      </c>
      <c r="L407" s="31">
        <v>109.8</v>
      </c>
      <c r="M407" s="30">
        <v>1</v>
      </c>
      <c r="N407" s="31">
        <v>109.8</v>
      </c>
      <c r="O407" s="30">
        <v>1</v>
      </c>
      <c r="P407" s="32">
        <v>109.8</v>
      </c>
      <c r="Q407" s="30">
        <v>1</v>
      </c>
      <c r="R407" s="32">
        <v>109.8</v>
      </c>
      <c r="S407" s="30">
        <v>1</v>
      </c>
      <c r="T407" s="32">
        <v>109.8</v>
      </c>
      <c r="U407" s="30">
        <v>1</v>
      </c>
      <c r="V407" s="32">
        <v>110.1</v>
      </c>
      <c r="W407" s="46"/>
    </row>
    <row r="408" spans="1:23" ht="15" customHeight="1" x14ac:dyDescent="0.15">
      <c r="A408" s="134"/>
      <c r="B408" s="135"/>
      <c r="C408" s="30" t="s">
        <v>773</v>
      </c>
      <c r="D408" s="26" t="s">
        <v>197</v>
      </c>
      <c r="E408" s="47" t="s">
        <v>370</v>
      </c>
      <c r="F408" s="9" t="s">
        <v>72</v>
      </c>
      <c r="G408" s="34">
        <v>1250</v>
      </c>
      <c r="H408" s="34">
        <v>1984</v>
      </c>
      <c r="I408" s="30">
        <v>1</v>
      </c>
      <c r="J408" s="31">
        <v>117</v>
      </c>
      <c r="K408" s="30">
        <v>1</v>
      </c>
      <c r="L408" s="31">
        <v>117</v>
      </c>
      <c r="M408" s="30">
        <v>1</v>
      </c>
      <c r="N408" s="31">
        <v>117</v>
      </c>
      <c r="O408" s="30">
        <v>1</v>
      </c>
      <c r="P408" s="32">
        <v>117</v>
      </c>
      <c r="Q408" s="30">
        <v>1</v>
      </c>
      <c r="R408" s="32">
        <v>117</v>
      </c>
      <c r="S408" s="30">
        <v>1</v>
      </c>
      <c r="T408" s="32">
        <v>117</v>
      </c>
      <c r="U408" s="30">
        <v>1</v>
      </c>
      <c r="V408" s="32">
        <v>117</v>
      </c>
      <c r="W408" s="46"/>
    </row>
    <row r="409" spans="1:23" ht="15" customHeight="1" x14ac:dyDescent="0.15">
      <c r="A409" s="134"/>
      <c r="B409" s="135"/>
      <c r="C409" s="30" t="s">
        <v>774</v>
      </c>
      <c r="D409" s="26" t="s">
        <v>197</v>
      </c>
      <c r="E409" s="47" t="s">
        <v>332</v>
      </c>
      <c r="F409" s="9" t="s">
        <v>72</v>
      </c>
      <c r="G409" s="34">
        <v>850</v>
      </c>
      <c r="H409" s="34">
        <v>1984</v>
      </c>
      <c r="I409" s="30">
        <v>1</v>
      </c>
      <c r="J409" s="31">
        <v>89.2</v>
      </c>
      <c r="K409" s="30">
        <v>1</v>
      </c>
      <c r="L409" s="31">
        <v>89.2</v>
      </c>
      <c r="M409" s="30">
        <v>1</v>
      </c>
      <c r="N409" s="31">
        <v>89.2</v>
      </c>
      <c r="O409" s="30">
        <v>1</v>
      </c>
      <c r="P409" s="32">
        <v>89.2</v>
      </c>
      <c r="Q409" s="30">
        <v>1</v>
      </c>
      <c r="R409" s="32">
        <v>89.2</v>
      </c>
      <c r="S409" s="30">
        <v>1</v>
      </c>
      <c r="T409" s="32">
        <v>89.2</v>
      </c>
      <c r="U409" s="30">
        <v>1</v>
      </c>
      <c r="V409" s="32">
        <v>89.2</v>
      </c>
      <c r="W409" s="46"/>
    </row>
    <row r="410" spans="1:23" ht="15" customHeight="1" x14ac:dyDescent="0.15">
      <c r="A410" s="134"/>
      <c r="B410" s="135"/>
      <c r="C410" s="30" t="s">
        <v>770</v>
      </c>
      <c r="D410" s="26" t="s">
        <v>197</v>
      </c>
      <c r="E410" s="9" t="s">
        <v>368</v>
      </c>
      <c r="F410" s="9" t="s">
        <v>69</v>
      </c>
      <c r="G410" s="29">
        <v>1250</v>
      </c>
      <c r="H410" s="33">
        <v>1974</v>
      </c>
      <c r="I410" s="30">
        <v>1</v>
      </c>
      <c r="J410" s="31">
        <v>120.9</v>
      </c>
      <c r="K410" s="30">
        <v>1</v>
      </c>
      <c r="L410" s="31">
        <v>120.9</v>
      </c>
      <c r="M410" s="30">
        <v>1</v>
      </c>
      <c r="N410" s="31">
        <v>120.9</v>
      </c>
      <c r="O410" s="30">
        <v>1</v>
      </c>
      <c r="P410" s="32">
        <v>120.9</v>
      </c>
      <c r="Q410" s="30">
        <v>1</v>
      </c>
      <c r="R410" s="32">
        <v>120.9</v>
      </c>
      <c r="S410" s="30">
        <v>1</v>
      </c>
      <c r="T410" s="32">
        <v>120.9</v>
      </c>
      <c r="U410" s="30">
        <v>1</v>
      </c>
      <c r="V410" s="32">
        <v>120.9</v>
      </c>
      <c r="W410" s="46"/>
    </row>
    <row r="411" spans="1:23" ht="15" customHeight="1" x14ac:dyDescent="0.15">
      <c r="A411" s="134" t="s">
        <v>326</v>
      </c>
      <c r="B411" s="135" t="s">
        <v>327</v>
      </c>
      <c r="C411" s="35"/>
      <c r="D411" s="5"/>
      <c r="E411" s="11"/>
      <c r="F411" s="5"/>
      <c r="G411" s="6"/>
      <c r="H411" s="28"/>
      <c r="I411" s="28">
        <v>4</v>
      </c>
      <c r="J411" s="7">
        <v>519.6</v>
      </c>
      <c r="K411" s="28">
        <v>4</v>
      </c>
      <c r="L411" s="7">
        <v>519.6</v>
      </c>
      <c r="M411" s="28">
        <v>4</v>
      </c>
      <c r="N411" s="7">
        <v>519.6</v>
      </c>
      <c r="O411" s="28">
        <v>4</v>
      </c>
      <c r="P411" s="7">
        <v>519.6</v>
      </c>
      <c r="Q411" s="28">
        <v>4</v>
      </c>
      <c r="R411" s="7">
        <v>515.20000000000005</v>
      </c>
      <c r="S411" s="28">
        <f>SUM(S412:S415)</f>
        <v>4</v>
      </c>
      <c r="T411" s="86">
        <f>SUM(T412:T415)</f>
        <v>515.20000000000005</v>
      </c>
      <c r="U411" s="28">
        <v>4</v>
      </c>
      <c r="V411" s="86">
        <v>515.20000000000005</v>
      </c>
      <c r="W411" s="46"/>
    </row>
    <row r="412" spans="1:23" ht="15" customHeight="1" x14ac:dyDescent="0.15">
      <c r="A412" s="134"/>
      <c r="B412" s="135"/>
      <c r="C412" s="30" t="s">
        <v>775</v>
      </c>
      <c r="D412" s="26" t="s">
        <v>190</v>
      </c>
      <c r="E412" s="9" t="s">
        <v>328</v>
      </c>
      <c r="F412" s="49" t="s">
        <v>26</v>
      </c>
      <c r="G412" s="29">
        <v>1650</v>
      </c>
      <c r="H412" s="33">
        <v>1972</v>
      </c>
      <c r="I412" s="30">
        <v>1</v>
      </c>
      <c r="J412" s="31">
        <v>194.5</v>
      </c>
      <c r="K412" s="30">
        <v>1</v>
      </c>
      <c r="L412" s="31">
        <v>194.5</v>
      </c>
      <c r="M412" s="30">
        <v>1</v>
      </c>
      <c r="N412" s="31">
        <v>194.5</v>
      </c>
      <c r="O412" s="30">
        <v>1</v>
      </c>
      <c r="P412" s="32">
        <v>194.5</v>
      </c>
      <c r="Q412" s="30">
        <v>1</v>
      </c>
      <c r="R412" s="32">
        <v>195.5</v>
      </c>
      <c r="S412" s="30">
        <v>1</v>
      </c>
      <c r="T412" s="32">
        <v>195.5</v>
      </c>
      <c r="U412" s="30">
        <v>1</v>
      </c>
      <c r="V412" s="32">
        <v>195.5</v>
      </c>
      <c r="W412" s="46"/>
    </row>
    <row r="413" spans="1:23" ht="15" customHeight="1" x14ac:dyDescent="0.15">
      <c r="A413" s="134"/>
      <c r="B413" s="135"/>
      <c r="C413" s="30" t="s">
        <v>776</v>
      </c>
      <c r="D413" s="26" t="s">
        <v>190</v>
      </c>
      <c r="E413" s="9" t="s">
        <v>328</v>
      </c>
      <c r="F413" s="9" t="s">
        <v>63</v>
      </c>
      <c r="G413" s="29">
        <v>1850</v>
      </c>
      <c r="H413" s="33">
        <v>1972</v>
      </c>
      <c r="I413" s="30">
        <v>1</v>
      </c>
      <c r="J413" s="31">
        <v>105</v>
      </c>
      <c r="K413" s="30">
        <v>1</v>
      </c>
      <c r="L413" s="31">
        <v>105</v>
      </c>
      <c r="M413" s="30">
        <v>1</v>
      </c>
      <c r="N413" s="31">
        <v>105</v>
      </c>
      <c r="O413" s="30">
        <v>1</v>
      </c>
      <c r="P413" s="32">
        <v>105</v>
      </c>
      <c r="Q413" s="30">
        <v>1</v>
      </c>
      <c r="R413" s="32">
        <v>99.6</v>
      </c>
      <c r="S413" s="30">
        <v>1</v>
      </c>
      <c r="T413" s="32">
        <v>99.6</v>
      </c>
      <c r="U413" s="30">
        <v>1</v>
      </c>
      <c r="V413" s="32">
        <v>99.6</v>
      </c>
      <c r="W413" s="22"/>
    </row>
    <row r="414" spans="1:23" ht="15" customHeight="1" x14ac:dyDescent="0.15">
      <c r="A414" s="134"/>
      <c r="B414" s="135"/>
      <c r="C414" s="30" t="s">
        <v>777</v>
      </c>
      <c r="D414" s="26" t="s">
        <v>190</v>
      </c>
      <c r="E414" s="9" t="s">
        <v>329</v>
      </c>
      <c r="F414" s="9" t="s">
        <v>69</v>
      </c>
      <c r="G414" s="29">
        <v>1260</v>
      </c>
      <c r="H414" s="33">
        <v>1984</v>
      </c>
      <c r="I414" s="30">
        <v>1</v>
      </c>
      <c r="J414" s="31">
        <v>134.30000000000001</v>
      </c>
      <c r="K414" s="30">
        <v>1</v>
      </c>
      <c r="L414" s="31">
        <v>134.30000000000001</v>
      </c>
      <c r="M414" s="30">
        <v>1</v>
      </c>
      <c r="N414" s="31">
        <v>134.30000000000001</v>
      </c>
      <c r="O414" s="30">
        <v>1</v>
      </c>
      <c r="P414" s="32">
        <v>134.30000000000001</v>
      </c>
      <c r="Q414" s="30">
        <v>1</v>
      </c>
      <c r="R414" s="32">
        <v>134.30000000000001</v>
      </c>
      <c r="S414" s="30">
        <v>1</v>
      </c>
      <c r="T414" s="32">
        <v>134.30000000000001</v>
      </c>
      <c r="U414" s="30">
        <v>1</v>
      </c>
      <c r="V414" s="32">
        <v>134.30000000000001</v>
      </c>
      <c r="W414" s="46"/>
    </row>
    <row r="415" spans="1:23" ht="15" customHeight="1" x14ac:dyDescent="0.15">
      <c r="A415" s="134"/>
      <c r="B415" s="135"/>
      <c r="C415" s="30" t="s">
        <v>778</v>
      </c>
      <c r="D415" s="26" t="s">
        <v>190</v>
      </c>
      <c r="E415" s="9" t="s">
        <v>330</v>
      </c>
      <c r="F415" s="9" t="s">
        <v>69</v>
      </c>
      <c r="G415" s="29">
        <v>1230</v>
      </c>
      <c r="H415" s="33">
        <v>1984</v>
      </c>
      <c r="I415" s="30">
        <v>1</v>
      </c>
      <c r="J415" s="31">
        <v>85.8</v>
      </c>
      <c r="K415" s="30">
        <v>1</v>
      </c>
      <c r="L415" s="31">
        <v>85.8</v>
      </c>
      <c r="M415" s="30">
        <v>1</v>
      </c>
      <c r="N415" s="31">
        <v>85.8</v>
      </c>
      <c r="O415" s="30">
        <v>1</v>
      </c>
      <c r="P415" s="32">
        <v>85.8</v>
      </c>
      <c r="Q415" s="30">
        <v>1</v>
      </c>
      <c r="R415" s="32">
        <v>85.8</v>
      </c>
      <c r="S415" s="30">
        <v>1</v>
      </c>
      <c r="T415" s="32">
        <v>85.8</v>
      </c>
      <c r="U415" s="30">
        <v>1</v>
      </c>
      <c r="V415" s="32">
        <v>85.8</v>
      </c>
      <c r="W415" s="46"/>
    </row>
    <row r="416" spans="1:23" ht="15" customHeight="1" x14ac:dyDescent="0.15">
      <c r="A416" s="134" t="s">
        <v>189</v>
      </c>
      <c r="B416" s="135" t="s">
        <v>190</v>
      </c>
      <c r="C416" s="35"/>
      <c r="D416" s="5"/>
      <c r="E416" s="11"/>
      <c r="F416" s="5"/>
      <c r="G416" s="6"/>
      <c r="H416" s="28"/>
      <c r="I416" s="28">
        <v>8</v>
      </c>
      <c r="J416" s="7">
        <v>969.1</v>
      </c>
      <c r="K416" s="28">
        <v>6</v>
      </c>
      <c r="L416" s="7">
        <v>800.80000000000007</v>
      </c>
      <c r="M416" s="28">
        <v>7</v>
      </c>
      <c r="N416" s="7">
        <v>940.40000000000009</v>
      </c>
      <c r="O416" s="28">
        <v>7</v>
      </c>
      <c r="P416" s="7">
        <v>940.40000000000009</v>
      </c>
      <c r="Q416" s="28">
        <v>7</v>
      </c>
      <c r="R416" s="7">
        <v>1041.3</v>
      </c>
      <c r="S416" s="28">
        <f>SUM(S417:S425)</f>
        <v>7</v>
      </c>
      <c r="T416" s="7">
        <f>SUM(T417:T425)</f>
        <v>1041.3</v>
      </c>
      <c r="U416" s="28">
        <v>7</v>
      </c>
      <c r="V416" s="7">
        <v>1041.3</v>
      </c>
      <c r="W416" s="22"/>
    </row>
    <row r="417" spans="1:23" ht="15" customHeight="1" x14ac:dyDescent="0.15">
      <c r="A417" s="134"/>
      <c r="B417" s="135"/>
      <c r="C417" s="30" t="s">
        <v>779</v>
      </c>
      <c r="D417" s="26" t="s">
        <v>190</v>
      </c>
      <c r="E417" s="9" t="s">
        <v>896</v>
      </c>
      <c r="F417" s="9" t="s">
        <v>60</v>
      </c>
      <c r="G417" s="29">
        <v>1450</v>
      </c>
      <c r="H417" s="33">
        <v>1971</v>
      </c>
      <c r="I417" s="30">
        <v>1</v>
      </c>
      <c r="J417" s="31">
        <v>63.7</v>
      </c>
      <c r="K417" s="30">
        <v>1</v>
      </c>
      <c r="L417" s="31">
        <v>63.7</v>
      </c>
      <c r="M417" s="30">
        <v>1</v>
      </c>
      <c r="N417" s="31">
        <v>63.7</v>
      </c>
      <c r="O417" s="30">
        <v>1</v>
      </c>
      <c r="P417" s="32">
        <v>63.7</v>
      </c>
      <c r="Q417" s="30">
        <v>1</v>
      </c>
      <c r="R417" s="32">
        <v>63.7</v>
      </c>
      <c r="S417" s="30">
        <v>1</v>
      </c>
      <c r="T417" s="32">
        <v>63.7</v>
      </c>
      <c r="U417" s="30">
        <v>1</v>
      </c>
      <c r="V417" s="32">
        <v>63.7</v>
      </c>
      <c r="W417" s="46"/>
    </row>
    <row r="418" spans="1:23" ht="15" customHeight="1" x14ac:dyDescent="0.15">
      <c r="A418" s="134"/>
      <c r="B418" s="135"/>
      <c r="C418" s="30" t="s">
        <v>784</v>
      </c>
      <c r="D418" s="26" t="s">
        <v>190</v>
      </c>
      <c r="E418" s="9" t="s">
        <v>194</v>
      </c>
      <c r="F418" s="9" t="s">
        <v>60</v>
      </c>
      <c r="G418" s="29">
        <v>1570</v>
      </c>
      <c r="H418" s="33">
        <v>1984</v>
      </c>
      <c r="I418" s="30">
        <v>1</v>
      </c>
      <c r="J418" s="31">
        <v>189.5</v>
      </c>
      <c r="K418" s="30">
        <v>1</v>
      </c>
      <c r="L418" s="31">
        <v>168.5</v>
      </c>
      <c r="M418" s="30">
        <v>1</v>
      </c>
      <c r="N418" s="31">
        <v>168.5</v>
      </c>
      <c r="O418" s="30">
        <v>1</v>
      </c>
      <c r="P418" s="32">
        <v>168.5</v>
      </c>
      <c r="Q418" s="30">
        <v>1</v>
      </c>
      <c r="R418" s="32">
        <v>168.5</v>
      </c>
      <c r="S418" s="30">
        <v>1</v>
      </c>
      <c r="T418" s="32">
        <v>168.5</v>
      </c>
      <c r="U418" s="30">
        <v>1</v>
      </c>
      <c r="V418" s="32">
        <v>168.5</v>
      </c>
      <c r="W418" s="46"/>
    </row>
    <row r="419" spans="1:23" ht="15" customHeight="1" x14ac:dyDescent="0.15">
      <c r="A419" s="134"/>
      <c r="B419" s="135"/>
      <c r="C419" s="30" t="s">
        <v>785</v>
      </c>
      <c r="D419" s="26" t="s">
        <v>190</v>
      </c>
      <c r="E419" s="9" t="s">
        <v>195</v>
      </c>
      <c r="F419" s="9" t="s">
        <v>60</v>
      </c>
      <c r="G419" s="29">
        <v>1450</v>
      </c>
      <c r="H419" s="33">
        <v>1984</v>
      </c>
      <c r="I419" s="30">
        <v>1</v>
      </c>
      <c r="J419" s="31">
        <v>46</v>
      </c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46" t="s">
        <v>916</v>
      </c>
    </row>
    <row r="420" spans="1:23" ht="15" customHeight="1" x14ac:dyDescent="0.15">
      <c r="A420" s="134"/>
      <c r="B420" s="135"/>
      <c r="C420" s="30" t="s">
        <v>780</v>
      </c>
      <c r="D420" s="26" t="s">
        <v>190</v>
      </c>
      <c r="E420" s="9" t="s">
        <v>191</v>
      </c>
      <c r="F420" s="9" t="s">
        <v>63</v>
      </c>
      <c r="G420" s="29">
        <v>1900</v>
      </c>
      <c r="H420" s="33">
        <v>1980</v>
      </c>
      <c r="I420" s="30">
        <v>1</v>
      </c>
      <c r="J420" s="31">
        <v>102</v>
      </c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22" t="s">
        <v>916</v>
      </c>
    </row>
    <row r="421" spans="1:23" ht="15" customHeight="1" x14ac:dyDescent="0.15">
      <c r="A421" s="134"/>
      <c r="B421" s="135"/>
      <c r="C421" s="30" t="s">
        <v>781</v>
      </c>
      <c r="D421" s="26" t="s">
        <v>190</v>
      </c>
      <c r="E421" s="9" t="s">
        <v>192</v>
      </c>
      <c r="F421" s="9" t="s">
        <v>63</v>
      </c>
      <c r="G421" s="29">
        <v>1900</v>
      </c>
      <c r="H421" s="33">
        <v>1980</v>
      </c>
      <c r="I421" s="30">
        <v>1</v>
      </c>
      <c r="J421" s="31">
        <v>182.5</v>
      </c>
      <c r="K421" s="30">
        <v>1</v>
      </c>
      <c r="L421" s="31">
        <v>182.5</v>
      </c>
      <c r="M421" s="30">
        <v>1</v>
      </c>
      <c r="N421" s="31">
        <v>182.5</v>
      </c>
      <c r="O421" s="30">
        <v>1</v>
      </c>
      <c r="P421" s="32">
        <v>182.5</v>
      </c>
      <c r="Q421" s="30">
        <v>1</v>
      </c>
      <c r="R421" s="32">
        <v>280.89999999999998</v>
      </c>
      <c r="S421" s="30">
        <v>1</v>
      </c>
      <c r="T421" s="32">
        <v>280.89999999999998</v>
      </c>
      <c r="U421" s="30">
        <v>1</v>
      </c>
      <c r="V421" s="32">
        <v>280.89999999999998</v>
      </c>
      <c r="W421" s="46"/>
    </row>
    <row r="422" spans="1:23" ht="15" customHeight="1" x14ac:dyDescent="0.15">
      <c r="A422" s="134"/>
      <c r="B422" s="135"/>
      <c r="C422" s="30" t="s">
        <v>782</v>
      </c>
      <c r="D422" s="26" t="s">
        <v>190</v>
      </c>
      <c r="E422" s="9" t="s">
        <v>192</v>
      </c>
      <c r="F422" s="9" t="s">
        <v>63</v>
      </c>
      <c r="G422" s="29">
        <v>1600</v>
      </c>
      <c r="H422" s="33">
        <v>1980</v>
      </c>
      <c r="I422" s="30">
        <v>1</v>
      </c>
      <c r="J422" s="31">
        <v>170.5</v>
      </c>
      <c r="K422" s="30">
        <v>1</v>
      </c>
      <c r="L422" s="31">
        <v>170.5</v>
      </c>
      <c r="M422" s="30">
        <v>1</v>
      </c>
      <c r="N422" s="31">
        <v>170.5</v>
      </c>
      <c r="O422" s="30">
        <v>1</v>
      </c>
      <c r="P422" s="32">
        <v>170.5</v>
      </c>
      <c r="Q422" s="30">
        <v>1</v>
      </c>
      <c r="R422" s="32">
        <v>173</v>
      </c>
      <c r="S422" s="30">
        <v>1</v>
      </c>
      <c r="T422" s="32">
        <v>173</v>
      </c>
      <c r="U422" s="30">
        <v>1</v>
      </c>
      <c r="V422" s="32">
        <v>173</v>
      </c>
      <c r="W422" s="46"/>
    </row>
    <row r="423" spans="1:23" ht="15" customHeight="1" x14ac:dyDescent="0.15">
      <c r="A423" s="134"/>
      <c r="B423" s="135"/>
      <c r="C423" s="30" t="s">
        <v>783</v>
      </c>
      <c r="D423" s="26" t="s">
        <v>190</v>
      </c>
      <c r="E423" s="47" t="s">
        <v>193</v>
      </c>
      <c r="F423" s="9" t="s">
        <v>72</v>
      </c>
      <c r="G423" s="34">
        <v>1000</v>
      </c>
      <c r="H423" s="34">
        <v>1981</v>
      </c>
      <c r="I423" s="30">
        <v>1</v>
      </c>
      <c r="J423" s="31">
        <v>78.5</v>
      </c>
      <c r="K423" s="30">
        <v>1</v>
      </c>
      <c r="L423" s="31">
        <v>79.2</v>
      </c>
      <c r="M423" s="30">
        <v>1</v>
      </c>
      <c r="N423" s="31">
        <v>79.2</v>
      </c>
      <c r="O423" s="30">
        <v>1</v>
      </c>
      <c r="P423" s="32">
        <v>79.2</v>
      </c>
      <c r="Q423" s="30">
        <v>1</v>
      </c>
      <c r="R423" s="32">
        <v>79.2</v>
      </c>
      <c r="S423" s="30">
        <v>1</v>
      </c>
      <c r="T423" s="32">
        <v>79.2</v>
      </c>
      <c r="U423" s="30">
        <v>1</v>
      </c>
      <c r="V423" s="32">
        <v>79.2</v>
      </c>
      <c r="W423" s="46"/>
    </row>
    <row r="424" spans="1:23" ht="15" customHeight="1" x14ac:dyDescent="0.15">
      <c r="A424" s="134"/>
      <c r="B424" s="135"/>
      <c r="C424" s="30" t="s">
        <v>786</v>
      </c>
      <c r="D424" s="26" t="s">
        <v>197</v>
      </c>
      <c r="E424" s="47" t="s">
        <v>332</v>
      </c>
      <c r="F424" s="9" t="s">
        <v>72</v>
      </c>
      <c r="G424" s="34">
        <v>1500</v>
      </c>
      <c r="H424" s="34">
        <v>1985</v>
      </c>
      <c r="I424" s="30">
        <v>1</v>
      </c>
      <c r="J424" s="31">
        <v>136.4</v>
      </c>
      <c r="K424" s="30">
        <v>1</v>
      </c>
      <c r="L424" s="31">
        <v>136.4</v>
      </c>
      <c r="M424" s="30">
        <v>1</v>
      </c>
      <c r="N424" s="31">
        <v>136.4</v>
      </c>
      <c r="O424" s="30">
        <v>1</v>
      </c>
      <c r="P424" s="32">
        <v>136.4</v>
      </c>
      <c r="Q424" s="30">
        <v>1</v>
      </c>
      <c r="R424" s="32">
        <v>136.4</v>
      </c>
      <c r="S424" s="30">
        <v>1</v>
      </c>
      <c r="T424" s="32">
        <v>136.4</v>
      </c>
      <c r="U424" s="30">
        <v>1</v>
      </c>
      <c r="V424" s="32">
        <v>136.4</v>
      </c>
      <c r="W424" s="46"/>
    </row>
    <row r="425" spans="1:23" ht="15" customHeight="1" x14ac:dyDescent="0.15">
      <c r="A425" s="134"/>
      <c r="B425" s="135"/>
      <c r="C425" s="30" t="s">
        <v>787</v>
      </c>
      <c r="D425" s="26" t="s">
        <v>197</v>
      </c>
      <c r="E425" s="47" t="s">
        <v>333</v>
      </c>
      <c r="F425" s="9" t="s">
        <v>86</v>
      </c>
      <c r="G425" s="34">
        <v>950</v>
      </c>
      <c r="H425" s="34">
        <v>2014</v>
      </c>
      <c r="I425" s="38"/>
      <c r="J425" s="38"/>
      <c r="K425" s="38"/>
      <c r="L425" s="38"/>
      <c r="M425" s="30">
        <v>1</v>
      </c>
      <c r="N425" s="31">
        <v>139.6</v>
      </c>
      <c r="O425" s="30">
        <v>1</v>
      </c>
      <c r="P425" s="32">
        <v>139.6</v>
      </c>
      <c r="Q425" s="30">
        <v>1</v>
      </c>
      <c r="R425" s="32">
        <v>139.6</v>
      </c>
      <c r="S425" s="30">
        <v>1</v>
      </c>
      <c r="T425" s="32">
        <v>139.6</v>
      </c>
      <c r="U425" s="30">
        <v>1</v>
      </c>
      <c r="V425" s="32">
        <v>139.6</v>
      </c>
      <c r="W425" s="46" t="s">
        <v>915</v>
      </c>
    </row>
    <row r="426" spans="1:23" ht="15" customHeight="1" x14ac:dyDescent="0.15">
      <c r="A426" s="93" t="s">
        <v>417</v>
      </c>
      <c r="B426" s="51" t="s">
        <v>331</v>
      </c>
      <c r="C426" s="35"/>
      <c r="D426" s="5"/>
      <c r="E426" s="11"/>
      <c r="F426" s="5"/>
      <c r="G426" s="6"/>
      <c r="H426" s="28"/>
      <c r="I426" s="28"/>
      <c r="J426" s="7"/>
      <c r="K426" s="28"/>
      <c r="L426" s="7"/>
      <c r="M426" s="28"/>
      <c r="N426" s="7"/>
      <c r="O426" s="28"/>
      <c r="P426" s="7"/>
      <c r="Q426" s="28"/>
      <c r="R426" s="7"/>
      <c r="S426" s="28"/>
      <c r="T426" s="86"/>
      <c r="U426" s="28"/>
      <c r="V426" s="86"/>
      <c r="W426" s="22"/>
    </row>
    <row r="427" spans="1:23" s="8" customFormat="1" ht="15" customHeight="1" x14ac:dyDescent="0.15">
      <c r="A427" s="134" t="s">
        <v>58</v>
      </c>
      <c r="B427" s="135" t="s">
        <v>59</v>
      </c>
      <c r="C427" s="35"/>
      <c r="D427" s="5"/>
      <c r="E427" s="11"/>
      <c r="F427" s="5"/>
      <c r="G427" s="6"/>
      <c r="H427" s="28"/>
      <c r="I427" s="28">
        <f t="shared" ref="I427:T427" si="2">SUM(I428:I441)</f>
        <v>14</v>
      </c>
      <c r="J427" s="7">
        <f t="shared" si="2"/>
        <v>2160</v>
      </c>
      <c r="K427" s="28">
        <f t="shared" si="2"/>
        <v>14</v>
      </c>
      <c r="L427" s="7">
        <f t="shared" si="2"/>
        <v>2159</v>
      </c>
      <c r="M427" s="28">
        <f t="shared" si="2"/>
        <v>14</v>
      </c>
      <c r="N427" s="7">
        <f t="shared" si="2"/>
        <v>2159</v>
      </c>
      <c r="O427" s="28">
        <f t="shared" si="2"/>
        <v>14</v>
      </c>
      <c r="P427" s="7">
        <f t="shared" si="2"/>
        <v>2159</v>
      </c>
      <c r="Q427" s="28">
        <f t="shared" si="2"/>
        <v>14</v>
      </c>
      <c r="R427" s="7">
        <f t="shared" si="2"/>
        <v>2157.3999999999996</v>
      </c>
      <c r="S427" s="28">
        <f t="shared" si="2"/>
        <v>14</v>
      </c>
      <c r="T427" s="7">
        <f t="shared" si="2"/>
        <v>2157.3999999999996</v>
      </c>
      <c r="U427" s="28">
        <v>14</v>
      </c>
      <c r="V427" s="7">
        <v>2157.4</v>
      </c>
      <c r="W427" s="22"/>
    </row>
    <row r="428" spans="1:23" ht="15" customHeight="1" x14ac:dyDescent="0.15">
      <c r="A428" s="134"/>
      <c r="B428" s="135"/>
      <c r="C428" s="30" t="s">
        <v>793</v>
      </c>
      <c r="D428" s="26" t="s">
        <v>59</v>
      </c>
      <c r="E428" s="9" t="s">
        <v>65</v>
      </c>
      <c r="F428" s="9" t="s">
        <v>26</v>
      </c>
      <c r="G428" s="29">
        <v>1980</v>
      </c>
      <c r="H428" s="33">
        <v>1984</v>
      </c>
      <c r="I428" s="30">
        <v>1</v>
      </c>
      <c r="J428" s="31">
        <v>199</v>
      </c>
      <c r="K428" s="30">
        <v>1</v>
      </c>
      <c r="L428" s="31">
        <v>199</v>
      </c>
      <c r="M428" s="30">
        <v>1</v>
      </c>
      <c r="N428" s="31">
        <v>199</v>
      </c>
      <c r="O428" s="30">
        <v>1</v>
      </c>
      <c r="P428" s="32">
        <v>199</v>
      </c>
      <c r="Q428" s="30">
        <v>1</v>
      </c>
      <c r="R428" s="32">
        <v>199</v>
      </c>
      <c r="S428" s="30">
        <v>1</v>
      </c>
      <c r="T428" s="32">
        <v>199</v>
      </c>
      <c r="U428" s="30">
        <v>1</v>
      </c>
      <c r="V428" s="32">
        <v>199</v>
      </c>
      <c r="W428" s="46"/>
    </row>
    <row r="429" spans="1:23" ht="15" customHeight="1" x14ac:dyDescent="0.15">
      <c r="A429" s="134"/>
      <c r="B429" s="135"/>
      <c r="C429" s="30" t="s">
        <v>788</v>
      </c>
      <c r="D429" s="26" t="s">
        <v>59</v>
      </c>
      <c r="E429" s="9" t="s">
        <v>61</v>
      </c>
      <c r="F429" s="9" t="s">
        <v>60</v>
      </c>
      <c r="G429" s="29">
        <v>1900</v>
      </c>
      <c r="H429" s="33">
        <v>1972</v>
      </c>
      <c r="I429" s="30">
        <v>1</v>
      </c>
      <c r="J429" s="31">
        <v>81</v>
      </c>
      <c r="K429" s="30">
        <v>1</v>
      </c>
      <c r="L429" s="31">
        <v>81</v>
      </c>
      <c r="M429" s="30">
        <v>1</v>
      </c>
      <c r="N429" s="31">
        <v>81</v>
      </c>
      <c r="O429" s="30">
        <v>1</v>
      </c>
      <c r="P429" s="32">
        <v>81</v>
      </c>
      <c r="Q429" s="30">
        <v>1</v>
      </c>
      <c r="R429" s="32">
        <v>81</v>
      </c>
      <c r="S429" s="30">
        <v>1</v>
      </c>
      <c r="T429" s="32">
        <v>81</v>
      </c>
      <c r="U429" s="30">
        <v>1</v>
      </c>
      <c r="V429" s="32">
        <v>81</v>
      </c>
      <c r="W429" s="46"/>
    </row>
    <row r="430" spans="1:23" ht="15" customHeight="1" x14ac:dyDescent="0.15">
      <c r="A430" s="134"/>
      <c r="B430" s="135"/>
      <c r="C430" s="30" t="s">
        <v>789</v>
      </c>
      <c r="D430" s="26" t="s">
        <v>59</v>
      </c>
      <c r="E430" s="9" t="s">
        <v>62</v>
      </c>
      <c r="F430" s="9" t="s">
        <v>60</v>
      </c>
      <c r="G430" s="29">
        <v>1700</v>
      </c>
      <c r="H430" s="33">
        <v>1975</v>
      </c>
      <c r="I430" s="30">
        <v>1</v>
      </c>
      <c r="J430" s="31">
        <v>135</v>
      </c>
      <c r="K430" s="30">
        <v>1</v>
      </c>
      <c r="L430" s="31">
        <v>135</v>
      </c>
      <c r="M430" s="30">
        <v>1</v>
      </c>
      <c r="N430" s="31">
        <v>135</v>
      </c>
      <c r="O430" s="30">
        <v>1</v>
      </c>
      <c r="P430" s="32">
        <v>135</v>
      </c>
      <c r="Q430" s="30">
        <v>1</v>
      </c>
      <c r="R430" s="32">
        <v>135</v>
      </c>
      <c r="S430" s="30">
        <v>1</v>
      </c>
      <c r="T430" s="32">
        <v>135</v>
      </c>
      <c r="U430" s="30">
        <v>1</v>
      </c>
      <c r="V430" s="32">
        <v>135</v>
      </c>
      <c r="W430" s="46"/>
    </row>
    <row r="431" spans="1:23" ht="15" customHeight="1" x14ac:dyDescent="0.15">
      <c r="A431" s="134"/>
      <c r="B431" s="135"/>
      <c r="C431" s="30" t="s">
        <v>794</v>
      </c>
      <c r="D431" s="26" t="s">
        <v>59</v>
      </c>
      <c r="E431" s="9" t="s">
        <v>66</v>
      </c>
      <c r="F431" s="9" t="s">
        <v>60</v>
      </c>
      <c r="G431" s="29">
        <v>1160</v>
      </c>
      <c r="H431" s="33">
        <v>1984</v>
      </c>
      <c r="I431" s="30">
        <v>1</v>
      </c>
      <c r="J431" s="31">
        <v>204.5</v>
      </c>
      <c r="K431" s="30">
        <v>1</v>
      </c>
      <c r="L431" s="31">
        <v>204.5</v>
      </c>
      <c r="M431" s="30">
        <v>1</v>
      </c>
      <c r="N431" s="31">
        <v>204.5</v>
      </c>
      <c r="O431" s="30">
        <v>1</v>
      </c>
      <c r="P431" s="32">
        <v>204.5</v>
      </c>
      <c r="Q431" s="30">
        <v>1</v>
      </c>
      <c r="R431" s="32">
        <v>204.5</v>
      </c>
      <c r="S431" s="30">
        <v>1</v>
      </c>
      <c r="T431" s="32">
        <v>204.5</v>
      </c>
      <c r="U431" s="30">
        <v>1</v>
      </c>
      <c r="V431" s="32">
        <v>204.5</v>
      </c>
      <c r="W431" s="46"/>
    </row>
    <row r="432" spans="1:23" ht="15" customHeight="1" x14ac:dyDescent="0.15">
      <c r="A432" s="134"/>
      <c r="B432" s="135"/>
      <c r="C432" s="30" t="s">
        <v>795</v>
      </c>
      <c r="D432" s="26" t="s">
        <v>59</v>
      </c>
      <c r="E432" s="9" t="s">
        <v>67</v>
      </c>
      <c r="F432" s="9" t="s">
        <v>60</v>
      </c>
      <c r="G432" s="29">
        <v>1610</v>
      </c>
      <c r="H432" s="33">
        <v>1984</v>
      </c>
      <c r="I432" s="30">
        <v>1</v>
      </c>
      <c r="J432" s="31">
        <v>161.4</v>
      </c>
      <c r="K432" s="30">
        <v>1</v>
      </c>
      <c r="L432" s="31">
        <v>161.4</v>
      </c>
      <c r="M432" s="30">
        <v>1</v>
      </c>
      <c r="N432" s="31">
        <v>161.4</v>
      </c>
      <c r="O432" s="30">
        <v>1</v>
      </c>
      <c r="P432" s="32">
        <v>161.4</v>
      </c>
      <c r="Q432" s="30">
        <v>1</v>
      </c>
      <c r="R432" s="32">
        <v>161.4</v>
      </c>
      <c r="S432" s="30">
        <v>1</v>
      </c>
      <c r="T432" s="32">
        <v>161.4</v>
      </c>
      <c r="U432" s="30">
        <v>1</v>
      </c>
      <c r="V432" s="32">
        <v>161.4</v>
      </c>
      <c r="W432" s="46"/>
    </row>
    <row r="433" spans="1:23" ht="15" customHeight="1" x14ac:dyDescent="0.15">
      <c r="A433" s="134"/>
      <c r="B433" s="135"/>
      <c r="C433" s="30" t="s">
        <v>790</v>
      </c>
      <c r="D433" s="26" t="s">
        <v>59</v>
      </c>
      <c r="E433" s="9" t="s">
        <v>64</v>
      </c>
      <c r="F433" s="49" t="s">
        <v>63</v>
      </c>
      <c r="G433" s="29">
        <v>1950</v>
      </c>
      <c r="H433" s="33">
        <v>1981</v>
      </c>
      <c r="I433" s="30">
        <v>1</v>
      </c>
      <c r="J433" s="31">
        <v>102</v>
      </c>
      <c r="K433" s="30">
        <v>1</v>
      </c>
      <c r="L433" s="31">
        <v>102</v>
      </c>
      <c r="M433" s="30">
        <v>1</v>
      </c>
      <c r="N433" s="31">
        <v>102</v>
      </c>
      <c r="O433" s="30">
        <v>1</v>
      </c>
      <c r="P433" s="32">
        <v>102</v>
      </c>
      <c r="Q433" s="30">
        <v>1</v>
      </c>
      <c r="R433" s="32">
        <v>103.7</v>
      </c>
      <c r="S433" s="30">
        <v>1</v>
      </c>
      <c r="T433" s="32">
        <v>103.7</v>
      </c>
      <c r="U433" s="30">
        <v>1</v>
      </c>
      <c r="V433" s="32">
        <v>103.7</v>
      </c>
      <c r="W433" s="46"/>
    </row>
    <row r="434" spans="1:23" ht="15" customHeight="1" x14ac:dyDescent="0.15">
      <c r="A434" s="134"/>
      <c r="B434" s="135"/>
      <c r="C434" s="30" t="s">
        <v>791</v>
      </c>
      <c r="D434" s="26" t="s">
        <v>59</v>
      </c>
      <c r="E434" s="9" t="s">
        <v>62</v>
      </c>
      <c r="F434" s="49" t="s">
        <v>63</v>
      </c>
      <c r="G434" s="29">
        <v>1800</v>
      </c>
      <c r="H434" s="33">
        <v>1981</v>
      </c>
      <c r="I434" s="30">
        <v>1</v>
      </c>
      <c r="J434" s="31">
        <v>151.5</v>
      </c>
      <c r="K434" s="30">
        <v>1</v>
      </c>
      <c r="L434" s="31">
        <v>150.5</v>
      </c>
      <c r="M434" s="30">
        <v>1</v>
      </c>
      <c r="N434" s="31">
        <v>150.5</v>
      </c>
      <c r="O434" s="30">
        <v>1</v>
      </c>
      <c r="P434" s="32">
        <v>150.5</v>
      </c>
      <c r="Q434" s="30">
        <v>1</v>
      </c>
      <c r="R434" s="32">
        <v>150.5</v>
      </c>
      <c r="S434" s="30">
        <v>1</v>
      </c>
      <c r="T434" s="32">
        <v>150.5</v>
      </c>
      <c r="U434" s="30">
        <v>1</v>
      </c>
      <c r="V434" s="32">
        <v>150.5</v>
      </c>
      <c r="W434" s="46"/>
    </row>
    <row r="435" spans="1:23" ht="15" customHeight="1" x14ac:dyDescent="0.15">
      <c r="A435" s="134"/>
      <c r="B435" s="135"/>
      <c r="C435" s="30" t="s">
        <v>792</v>
      </c>
      <c r="D435" s="26" t="s">
        <v>59</v>
      </c>
      <c r="E435" s="9" t="s">
        <v>62</v>
      </c>
      <c r="F435" s="49" t="s">
        <v>63</v>
      </c>
      <c r="G435" s="29">
        <v>1800</v>
      </c>
      <c r="H435" s="33">
        <v>1981</v>
      </c>
      <c r="I435" s="30">
        <v>1</v>
      </c>
      <c r="J435" s="31">
        <v>392.5</v>
      </c>
      <c r="K435" s="30">
        <v>1</v>
      </c>
      <c r="L435" s="31">
        <v>392.5</v>
      </c>
      <c r="M435" s="30">
        <v>1</v>
      </c>
      <c r="N435" s="31">
        <v>392.5</v>
      </c>
      <c r="O435" s="30">
        <v>1</v>
      </c>
      <c r="P435" s="32">
        <v>392.5</v>
      </c>
      <c r="Q435" s="30">
        <v>1</v>
      </c>
      <c r="R435" s="32">
        <v>392.5</v>
      </c>
      <c r="S435" s="30">
        <v>1</v>
      </c>
      <c r="T435" s="32">
        <v>392.5</v>
      </c>
      <c r="U435" s="30">
        <v>1</v>
      </c>
      <c r="V435" s="32">
        <v>392.5</v>
      </c>
      <c r="W435" s="46"/>
    </row>
    <row r="436" spans="1:23" ht="15" customHeight="1" x14ac:dyDescent="0.15">
      <c r="A436" s="134"/>
      <c r="B436" s="135"/>
      <c r="C436" s="30" t="s">
        <v>796</v>
      </c>
      <c r="D436" s="26" t="s">
        <v>59</v>
      </c>
      <c r="E436" s="9" t="s">
        <v>68</v>
      </c>
      <c r="F436" s="9" t="s">
        <v>63</v>
      </c>
      <c r="G436" s="29">
        <v>1600</v>
      </c>
      <c r="H436" s="33">
        <v>1984</v>
      </c>
      <c r="I436" s="30">
        <v>1</v>
      </c>
      <c r="J436" s="31">
        <v>203.5</v>
      </c>
      <c r="K436" s="30">
        <v>1</v>
      </c>
      <c r="L436" s="31">
        <v>203.5</v>
      </c>
      <c r="M436" s="30">
        <v>1</v>
      </c>
      <c r="N436" s="31">
        <v>203.5</v>
      </c>
      <c r="O436" s="30">
        <v>1</v>
      </c>
      <c r="P436" s="32">
        <v>203.5</v>
      </c>
      <c r="Q436" s="30">
        <v>1</v>
      </c>
      <c r="R436" s="32">
        <v>202.6</v>
      </c>
      <c r="S436" s="30">
        <v>1</v>
      </c>
      <c r="T436" s="32">
        <v>202.6</v>
      </c>
      <c r="U436" s="30">
        <v>1</v>
      </c>
      <c r="V436" s="32">
        <v>202.6</v>
      </c>
      <c r="W436" s="46"/>
    </row>
    <row r="437" spans="1:23" ht="15" customHeight="1" x14ac:dyDescent="0.15">
      <c r="A437" s="134"/>
      <c r="B437" s="135"/>
      <c r="C437" s="30" t="s">
        <v>797</v>
      </c>
      <c r="D437" s="26" t="s">
        <v>59</v>
      </c>
      <c r="E437" s="47" t="s">
        <v>71</v>
      </c>
      <c r="F437" s="49" t="s">
        <v>72</v>
      </c>
      <c r="G437" s="34">
        <v>1100</v>
      </c>
      <c r="H437" s="34">
        <v>1984</v>
      </c>
      <c r="I437" s="30">
        <v>1</v>
      </c>
      <c r="J437" s="31">
        <v>18.5</v>
      </c>
      <c r="K437" s="30">
        <v>1</v>
      </c>
      <c r="L437" s="31">
        <v>18.5</v>
      </c>
      <c r="M437" s="30">
        <v>1</v>
      </c>
      <c r="N437" s="31">
        <v>18.5</v>
      </c>
      <c r="O437" s="30">
        <v>1</v>
      </c>
      <c r="P437" s="32">
        <v>18.5</v>
      </c>
      <c r="Q437" s="30">
        <v>1</v>
      </c>
      <c r="R437" s="32">
        <v>18.5</v>
      </c>
      <c r="S437" s="30">
        <v>1</v>
      </c>
      <c r="T437" s="32">
        <v>18.5</v>
      </c>
      <c r="U437" s="30">
        <v>1</v>
      </c>
      <c r="V437" s="32">
        <v>18.5</v>
      </c>
      <c r="W437" s="46"/>
    </row>
    <row r="438" spans="1:23" ht="15" customHeight="1" x14ac:dyDescent="0.15">
      <c r="A438" s="134"/>
      <c r="B438" s="135"/>
      <c r="C438" s="30" t="s">
        <v>798</v>
      </c>
      <c r="D438" s="26" t="s">
        <v>59</v>
      </c>
      <c r="E438" s="47" t="s">
        <v>73</v>
      </c>
      <c r="F438" s="49" t="s">
        <v>72</v>
      </c>
      <c r="G438" s="34">
        <v>675</v>
      </c>
      <c r="H438" s="34">
        <v>1984</v>
      </c>
      <c r="I438" s="30">
        <v>1</v>
      </c>
      <c r="J438" s="31">
        <v>62.4</v>
      </c>
      <c r="K438" s="30">
        <v>1</v>
      </c>
      <c r="L438" s="31">
        <v>62.4</v>
      </c>
      <c r="M438" s="30">
        <v>1</v>
      </c>
      <c r="N438" s="31">
        <v>62.4</v>
      </c>
      <c r="O438" s="30">
        <v>1</v>
      </c>
      <c r="P438" s="32">
        <v>62.4</v>
      </c>
      <c r="Q438" s="30">
        <v>1</v>
      </c>
      <c r="R438" s="32">
        <v>62.4</v>
      </c>
      <c r="S438" s="30">
        <v>1</v>
      </c>
      <c r="T438" s="32">
        <v>62.4</v>
      </c>
      <c r="U438" s="30">
        <v>1</v>
      </c>
      <c r="V438" s="32">
        <v>62.4</v>
      </c>
      <c r="W438" s="46"/>
    </row>
    <row r="439" spans="1:23" ht="15" customHeight="1" x14ac:dyDescent="0.15">
      <c r="A439" s="134"/>
      <c r="B439" s="135"/>
      <c r="C439" s="30" t="s">
        <v>799</v>
      </c>
      <c r="D439" s="26" t="s">
        <v>59</v>
      </c>
      <c r="E439" s="9" t="s">
        <v>70</v>
      </c>
      <c r="F439" s="9" t="s">
        <v>69</v>
      </c>
      <c r="G439" s="29">
        <v>1050</v>
      </c>
      <c r="H439" s="33">
        <v>1984</v>
      </c>
      <c r="I439" s="30">
        <v>1</v>
      </c>
      <c r="J439" s="31">
        <v>180.1</v>
      </c>
      <c r="K439" s="30">
        <v>1</v>
      </c>
      <c r="L439" s="31">
        <v>180.1</v>
      </c>
      <c r="M439" s="30">
        <v>1</v>
      </c>
      <c r="N439" s="31">
        <v>180.1</v>
      </c>
      <c r="O439" s="30">
        <v>1</v>
      </c>
      <c r="P439" s="32">
        <v>180.1</v>
      </c>
      <c r="Q439" s="30">
        <v>1</v>
      </c>
      <c r="R439" s="32">
        <v>180.1</v>
      </c>
      <c r="S439" s="30">
        <v>1</v>
      </c>
      <c r="T439" s="32">
        <v>180.1</v>
      </c>
      <c r="U439" s="30">
        <v>1</v>
      </c>
      <c r="V439" s="32">
        <v>180.1</v>
      </c>
      <c r="W439" s="46"/>
    </row>
    <row r="440" spans="1:23" ht="15" customHeight="1" x14ac:dyDescent="0.15">
      <c r="A440" s="134"/>
      <c r="B440" s="135"/>
      <c r="C440" s="30" t="s">
        <v>800</v>
      </c>
      <c r="D440" s="26" t="s">
        <v>59</v>
      </c>
      <c r="E440" s="9" t="s">
        <v>71</v>
      </c>
      <c r="F440" s="9" t="s">
        <v>69</v>
      </c>
      <c r="G440" s="29">
        <v>900</v>
      </c>
      <c r="H440" s="33">
        <v>1984</v>
      </c>
      <c r="I440" s="30">
        <v>1</v>
      </c>
      <c r="J440" s="31">
        <v>65.599999999999994</v>
      </c>
      <c r="K440" s="30">
        <v>1</v>
      </c>
      <c r="L440" s="31">
        <v>65.599999999999994</v>
      </c>
      <c r="M440" s="30">
        <v>1</v>
      </c>
      <c r="N440" s="31">
        <v>65.599999999999994</v>
      </c>
      <c r="O440" s="30">
        <v>1</v>
      </c>
      <c r="P440" s="32">
        <v>65.599999999999994</v>
      </c>
      <c r="Q440" s="30">
        <v>1</v>
      </c>
      <c r="R440" s="32">
        <v>65.599999999999994</v>
      </c>
      <c r="S440" s="30">
        <v>1</v>
      </c>
      <c r="T440" s="32">
        <v>65.599999999999994</v>
      </c>
      <c r="U440" s="30">
        <v>1</v>
      </c>
      <c r="V440" s="32">
        <v>65.599999999999994</v>
      </c>
      <c r="W440" s="46"/>
    </row>
    <row r="441" spans="1:23" s="8" customFormat="1" ht="15" customHeight="1" x14ac:dyDescent="0.15">
      <c r="A441" s="134"/>
      <c r="B441" s="135"/>
      <c r="C441" s="30" t="s">
        <v>801</v>
      </c>
      <c r="D441" s="26" t="s">
        <v>59</v>
      </c>
      <c r="E441" s="9" t="s">
        <v>74</v>
      </c>
      <c r="F441" s="9" t="s">
        <v>63</v>
      </c>
      <c r="G441" s="29">
        <v>1680</v>
      </c>
      <c r="H441" s="33">
        <v>1995</v>
      </c>
      <c r="I441" s="30">
        <v>1</v>
      </c>
      <c r="J441" s="31">
        <v>203</v>
      </c>
      <c r="K441" s="30">
        <v>1</v>
      </c>
      <c r="L441" s="31">
        <v>203</v>
      </c>
      <c r="M441" s="30">
        <v>1</v>
      </c>
      <c r="N441" s="31">
        <v>203</v>
      </c>
      <c r="O441" s="30">
        <v>1</v>
      </c>
      <c r="P441" s="32">
        <v>203</v>
      </c>
      <c r="Q441" s="30">
        <v>1</v>
      </c>
      <c r="R441" s="32">
        <v>200.6</v>
      </c>
      <c r="S441" s="30">
        <v>1</v>
      </c>
      <c r="T441" s="32">
        <v>200.6</v>
      </c>
      <c r="U441" s="30">
        <v>1</v>
      </c>
      <c r="V441" s="32">
        <v>200.6</v>
      </c>
      <c r="W441" s="46"/>
    </row>
    <row r="442" spans="1:23" ht="14.25" customHeight="1" x14ac:dyDescent="0.15">
      <c r="A442" s="134" t="s">
        <v>196</v>
      </c>
      <c r="B442" s="135" t="s">
        <v>200</v>
      </c>
      <c r="C442" s="35"/>
      <c r="D442" s="5"/>
      <c r="E442" s="11"/>
      <c r="F442" s="5"/>
      <c r="G442" s="6"/>
      <c r="H442" s="28"/>
      <c r="I442" s="28">
        <f t="shared" ref="I442:S442" si="3">SUM(I443:I446)</f>
        <v>4</v>
      </c>
      <c r="J442" s="7">
        <f t="shared" si="3"/>
        <v>543</v>
      </c>
      <c r="K442" s="28">
        <f t="shared" si="3"/>
        <v>4</v>
      </c>
      <c r="L442" s="7">
        <f t="shared" si="3"/>
        <v>538.29999999999995</v>
      </c>
      <c r="M442" s="28">
        <f t="shared" si="3"/>
        <v>4</v>
      </c>
      <c r="N442" s="7">
        <f t="shared" si="3"/>
        <v>538.29999999999995</v>
      </c>
      <c r="O442" s="28">
        <f t="shared" si="3"/>
        <v>4</v>
      </c>
      <c r="P442" s="7">
        <f t="shared" si="3"/>
        <v>538.29999999999995</v>
      </c>
      <c r="Q442" s="28">
        <f t="shared" si="3"/>
        <v>4</v>
      </c>
      <c r="R442" s="7">
        <f t="shared" si="3"/>
        <v>558.6</v>
      </c>
      <c r="S442" s="28">
        <f t="shared" si="3"/>
        <v>4</v>
      </c>
      <c r="T442" s="86">
        <f>SUM(T443:T446)</f>
        <v>558.6</v>
      </c>
      <c r="U442" s="28">
        <v>4</v>
      </c>
      <c r="V442" s="86">
        <v>558.6</v>
      </c>
      <c r="W442" s="46"/>
    </row>
    <row r="443" spans="1:23" ht="14.25" customHeight="1" x14ac:dyDescent="0.15">
      <c r="A443" s="134"/>
      <c r="B443" s="135"/>
      <c r="C443" s="30" t="s">
        <v>804</v>
      </c>
      <c r="D443" s="26" t="s">
        <v>197</v>
      </c>
      <c r="E443" s="9" t="s">
        <v>198</v>
      </c>
      <c r="F443" s="49" t="s">
        <v>26</v>
      </c>
      <c r="G443" s="29">
        <v>1950</v>
      </c>
      <c r="H443" s="33">
        <v>1971</v>
      </c>
      <c r="I443" s="30">
        <v>1</v>
      </c>
      <c r="J443" s="31">
        <v>126</v>
      </c>
      <c r="K443" s="30">
        <v>1</v>
      </c>
      <c r="L443" s="31">
        <v>126.5</v>
      </c>
      <c r="M443" s="30">
        <v>1</v>
      </c>
      <c r="N443" s="31">
        <v>126.5</v>
      </c>
      <c r="O443" s="30">
        <v>1</v>
      </c>
      <c r="P443" s="32">
        <v>126.5</v>
      </c>
      <c r="Q443" s="30">
        <v>1</v>
      </c>
      <c r="R443" s="32">
        <v>126.5</v>
      </c>
      <c r="S443" s="30">
        <v>1</v>
      </c>
      <c r="T443" s="32">
        <v>126.5</v>
      </c>
      <c r="U443" s="35">
        <v>1</v>
      </c>
      <c r="V443" s="129">
        <v>126.5</v>
      </c>
      <c r="W443" s="46"/>
    </row>
    <row r="444" spans="1:23" ht="14.25" customHeight="1" x14ac:dyDescent="0.15">
      <c r="A444" s="134"/>
      <c r="B444" s="135"/>
      <c r="C444" s="30" t="s">
        <v>805</v>
      </c>
      <c r="D444" s="26" t="s">
        <v>197</v>
      </c>
      <c r="E444" s="9" t="s">
        <v>201</v>
      </c>
      <c r="F444" s="9" t="s">
        <v>60</v>
      </c>
      <c r="G444" s="29">
        <v>1800</v>
      </c>
      <c r="H444" s="33">
        <v>1971</v>
      </c>
      <c r="I444" s="30">
        <v>1</v>
      </c>
      <c r="J444" s="31">
        <v>83</v>
      </c>
      <c r="K444" s="30">
        <v>1</v>
      </c>
      <c r="L444" s="31">
        <v>83</v>
      </c>
      <c r="M444" s="30">
        <v>1</v>
      </c>
      <c r="N444" s="31">
        <v>83</v>
      </c>
      <c r="O444" s="30">
        <v>1</v>
      </c>
      <c r="P444" s="32">
        <v>83</v>
      </c>
      <c r="Q444" s="30">
        <v>1</v>
      </c>
      <c r="R444" s="32">
        <v>84.4</v>
      </c>
      <c r="S444" s="30">
        <v>1</v>
      </c>
      <c r="T444" s="32">
        <v>84.4</v>
      </c>
      <c r="U444" s="35">
        <v>1</v>
      </c>
      <c r="V444" s="129">
        <v>84.4</v>
      </c>
      <c r="W444" s="46"/>
    </row>
    <row r="445" spans="1:23" ht="15" customHeight="1" x14ac:dyDescent="0.15">
      <c r="A445" s="134"/>
      <c r="B445" s="135"/>
      <c r="C445" s="30" t="s">
        <v>802</v>
      </c>
      <c r="D445" s="26" t="s">
        <v>197</v>
      </c>
      <c r="E445" s="9" t="s">
        <v>198</v>
      </c>
      <c r="F445" s="9" t="s">
        <v>63</v>
      </c>
      <c r="G445" s="29">
        <v>2000</v>
      </c>
      <c r="H445" s="33">
        <v>1974</v>
      </c>
      <c r="I445" s="30">
        <v>1</v>
      </c>
      <c r="J445" s="31">
        <v>151.5</v>
      </c>
      <c r="K445" s="30">
        <v>1</v>
      </c>
      <c r="L445" s="31">
        <v>146.30000000000001</v>
      </c>
      <c r="M445" s="30">
        <v>1</v>
      </c>
      <c r="N445" s="31">
        <v>146.30000000000001</v>
      </c>
      <c r="O445" s="30">
        <v>1</v>
      </c>
      <c r="P445" s="32">
        <v>146.30000000000001</v>
      </c>
      <c r="Q445" s="30">
        <v>1</v>
      </c>
      <c r="R445" s="32">
        <v>146.30000000000001</v>
      </c>
      <c r="S445" s="30">
        <v>1</v>
      </c>
      <c r="T445" s="32">
        <v>146.30000000000001</v>
      </c>
      <c r="U445" s="30">
        <v>1</v>
      </c>
      <c r="V445" s="32">
        <v>146.30000000000001</v>
      </c>
      <c r="W445" s="46"/>
    </row>
    <row r="446" spans="1:23" ht="15" customHeight="1" x14ac:dyDescent="0.15">
      <c r="A446" s="134"/>
      <c r="B446" s="135"/>
      <c r="C446" s="30" t="s">
        <v>803</v>
      </c>
      <c r="D446" s="26" t="s">
        <v>197</v>
      </c>
      <c r="E446" s="9" t="s">
        <v>199</v>
      </c>
      <c r="F446" s="9" t="s">
        <v>63</v>
      </c>
      <c r="G446" s="29">
        <v>1700</v>
      </c>
      <c r="H446" s="33">
        <v>1974</v>
      </c>
      <c r="I446" s="30">
        <v>1</v>
      </c>
      <c r="J446" s="31">
        <v>182.5</v>
      </c>
      <c r="K446" s="30">
        <v>1</v>
      </c>
      <c r="L446" s="31">
        <v>182.5</v>
      </c>
      <c r="M446" s="30">
        <v>1</v>
      </c>
      <c r="N446" s="31">
        <v>182.5</v>
      </c>
      <c r="O446" s="30">
        <v>1</v>
      </c>
      <c r="P446" s="32">
        <v>182.5</v>
      </c>
      <c r="Q446" s="30">
        <v>1</v>
      </c>
      <c r="R446" s="32">
        <v>201.4</v>
      </c>
      <c r="S446" s="30">
        <v>1</v>
      </c>
      <c r="T446" s="32">
        <v>201.4</v>
      </c>
      <c r="U446" s="30">
        <v>1</v>
      </c>
      <c r="V446" s="32">
        <v>201.4</v>
      </c>
      <c r="W446" s="46"/>
    </row>
    <row r="447" spans="1:23" ht="15" customHeight="1" x14ac:dyDescent="0.15">
      <c r="A447" s="134" t="s">
        <v>178</v>
      </c>
      <c r="B447" s="135" t="s">
        <v>176</v>
      </c>
      <c r="C447" s="35"/>
      <c r="D447" s="5"/>
      <c r="E447" s="11"/>
      <c r="F447" s="5"/>
      <c r="G447" s="6"/>
      <c r="H447" s="28"/>
      <c r="I447" s="28">
        <v>4</v>
      </c>
      <c r="J447" s="7">
        <v>848</v>
      </c>
      <c r="K447" s="28">
        <v>4</v>
      </c>
      <c r="L447" s="7">
        <v>848</v>
      </c>
      <c r="M447" s="28">
        <v>4</v>
      </c>
      <c r="N447" s="7">
        <v>848</v>
      </c>
      <c r="O447" s="28">
        <v>4</v>
      </c>
      <c r="P447" s="7">
        <v>848</v>
      </c>
      <c r="Q447" s="28">
        <v>4</v>
      </c>
      <c r="R447" s="7">
        <v>848</v>
      </c>
      <c r="S447" s="28">
        <f>SUM(S448:S451)</f>
        <v>4</v>
      </c>
      <c r="T447" s="86">
        <f>SUM(T448:T451)</f>
        <v>848</v>
      </c>
      <c r="U447" s="28">
        <v>4</v>
      </c>
      <c r="V447" s="86">
        <v>848</v>
      </c>
      <c r="W447" s="46"/>
    </row>
    <row r="448" spans="1:23" ht="15" customHeight="1" x14ac:dyDescent="0.15">
      <c r="A448" s="134"/>
      <c r="B448" s="135"/>
      <c r="C448" s="30" t="s">
        <v>807</v>
      </c>
      <c r="D448" s="26" t="s">
        <v>176</v>
      </c>
      <c r="E448" s="9" t="s">
        <v>183</v>
      </c>
      <c r="F448" s="49" t="s">
        <v>26</v>
      </c>
      <c r="G448" s="29">
        <v>2250</v>
      </c>
      <c r="H448" s="33">
        <v>1973</v>
      </c>
      <c r="I448" s="30">
        <v>1</v>
      </c>
      <c r="J448" s="31">
        <v>99</v>
      </c>
      <c r="K448" s="30">
        <v>1</v>
      </c>
      <c r="L448" s="31">
        <v>99</v>
      </c>
      <c r="M448" s="30">
        <v>1</v>
      </c>
      <c r="N448" s="31">
        <v>99</v>
      </c>
      <c r="O448" s="30">
        <v>1</v>
      </c>
      <c r="P448" s="32">
        <v>99</v>
      </c>
      <c r="Q448" s="30">
        <v>1</v>
      </c>
      <c r="R448" s="32">
        <v>99</v>
      </c>
      <c r="S448" s="30">
        <v>1</v>
      </c>
      <c r="T448" s="32">
        <v>99</v>
      </c>
      <c r="U448" s="30">
        <v>1</v>
      </c>
      <c r="V448" s="32">
        <v>99</v>
      </c>
      <c r="W448" s="46"/>
    </row>
    <row r="449" spans="1:23" ht="15" customHeight="1" x14ac:dyDescent="0.15">
      <c r="A449" s="134"/>
      <c r="B449" s="135"/>
      <c r="C449" s="30" t="s">
        <v>806</v>
      </c>
      <c r="D449" s="26" t="s">
        <v>176</v>
      </c>
      <c r="E449" s="9" t="s">
        <v>179</v>
      </c>
      <c r="F449" s="49" t="s">
        <v>26</v>
      </c>
      <c r="G449" s="29">
        <v>2050</v>
      </c>
      <c r="H449" s="33">
        <v>1972</v>
      </c>
      <c r="I449" s="30">
        <v>1</v>
      </c>
      <c r="J449" s="31">
        <v>257</v>
      </c>
      <c r="K449" s="30">
        <v>1</v>
      </c>
      <c r="L449" s="31">
        <v>257</v>
      </c>
      <c r="M449" s="30">
        <v>1</v>
      </c>
      <c r="N449" s="31">
        <v>257</v>
      </c>
      <c r="O449" s="30">
        <v>1</v>
      </c>
      <c r="P449" s="32">
        <v>257</v>
      </c>
      <c r="Q449" s="30">
        <v>1</v>
      </c>
      <c r="R449" s="32">
        <v>257</v>
      </c>
      <c r="S449" s="30">
        <v>1</v>
      </c>
      <c r="T449" s="32">
        <v>257</v>
      </c>
      <c r="U449" s="30">
        <v>1</v>
      </c>
      <c r="V449" s="32">
        <v>257</v>
      </c>
      <c r="W449" s="46"/>
    </row>
    <row r="450" spans="1:23" ht="15" customHeight="1" x14ac:dyDescent="0.15">
      <c r="A450" s="134"/>
      <c r="B450" s="135"/>
      <c r="C450" s="30" t="s">
        <v>808</v>
      </c>
      <c r="D450" s="26" t="s">
        <v>176</v>
      </c>
      <c r="E450" s="9" t="s">
        <v>184</v>
      </c>
      <c r="F450" s="49" t="s">
        <v>26</v>
      </c>
      <c r="G450" s="29">
        <v>2000</v>
      </c>
      <c r="H450" s="33">
        <v>1992</v>
      </c>
      <c r="I450" s="30">
        <v>1</v>
      </c>
      <c r="J450" s="31">
        <v>132</v>
      </c>
      <c r="K450" s="30">
        <v>1</v>
      </c>
      <c r="L450" s="31">
        <v>132</v>
      </c>
      <c r="M450" s="30">
        <v>1</v>
      </c>
      <c r="N450" s="31">
        <v>132</v>
      </c>
      <c r="O450" s="30">
        <v>1</v>
      </c>
      <c r="P450" s="32">
        <v>132</v>
      </c>
      <c r="Q450" s="30">
        <v>1</v>
      </c>
      <c r="R450" s="32">
        <v>132</v>
      </c>
      <c r="S450" s="30">
        <v>1</v>
      </c>
      <c r="T450" s="32">
        <v>132</v>
      </c>
      <c r="U450" s="30">
        <v>1</v>
      </c>
      <c r="V450" s="32">
        <v>132</v>
      </c>
      <c r="W450" s="46"/>
    </row>
    <row r="451" spans="1:23" ht="15" customHeight="1" x14ac:dyDescent="0.15">
      <c r="A451" s="134"/>
      <c r="B451" s="135"/>
      <c r="C451" s="30" t="s">
        <v>809</v>
      </c>
      <c r="D451" s="26" t="s">
        <v>176</v>
      </c>
      <c r="E451" s="47" t="s">
        <v>965</v>
      </c>
      <c r="F451" s="9" t="s">
        <v>185</v>
      </c>
      <c r="G451" s="34">
        <v>2200</v>
      </c>
      <c r="H451" s="34">
        <v>2010</v>
      </c>
      <c r="I451" s="30">
        <v>1</v>
      </c>
      <c r="J451" s="31">
        <v>360</v>
      </c>
      <c r="K451" s="30">
        <v>1</v>
      </c>
      <c r="L451" s="31">
        <v>360</v>
      </c>
      <c r="M451" s="30">
        <v>1</v>
      </c>
      <c r="N451" s="31">
        <v>360</v>
      </c>
      <c r="O451" s="30">
        <v>1</v>
      </c>
      <c r="P451" s="32">
        <v>360</v>
      </c>
      <c r="Q451" s="30">
        <v>1</v>
      </c>
      <c r="R451" s="32">
        <v>360</v>
      </c>
      <c r="S451" s="30">
        <v>1</v>
      </c>
      <c r="T451" s="32">
        <v>360</v>
      </c>
      <c r="U451" s="30">
        <v>1</v>
      </c>
      <c r="V451" s="32">
        <v>360</v>
      </c>
      <c r="W451" s="46"/>
    </row>
    <row r="452" spans="1:23" ht="15" customHeight="1" x14ac:dyDescent="0.15">
      <c r="A452" s="134" t="s">
        <v>174</v>
      </c>
      <c r="B452" s="135" t="s">
        <v>175</v>
      </c>
      <c r="C452" s="35"/>
      <c r="D452" s="5"/>
      <c r="E452" s="11"/>
      <c r="F452" s="5"/>
      <c r="G452" s="6"/>
      <c r="H452" s="28"/>
      <c r="I452" s="28">
        <v>1</v>
      </c>
      <c r="J452" s="7">
        <v>157.5</v>
      </c>
      <c r="K452" s="28">
        <v>1</v>
      </c>
      <c r="L452" s="7">
        <v>157.5</v>
      </c>
      <c r="M452" s="28">
        <v>1</v>
      </c>
      <c r="N452" s="7">
        <v>157.5</v>
      </c>
      <c r="O452" s="28">
        <v>1</v>
      </c>
      <c r="P452" s="7">
        <v>157.5</v>
      </c>
      <c r="Q452" s="28">
        <v>1</v>
      </c>
      <c r="R452" s="7">
        <v>157.5</v>
      </c>
      <c r="S452" s="28">
        <v>1</v>
      </c>
      <c r="T452" s="86">
        <v>157.5</v>
      </c>
      <c r="U452" s="28">
        <v>1</v>
      </c>
      <c r="V452" s="86">
        <v>157.5</v>
      </c>
      <c r="W452" s="46"/>
    </row>
    <row r="453" spans="1:23" ht="15" customHeight="1" x14ac:dyDescent="0.15">
      <c r="A453" s="134"/>
      <c r="B453" s="135"/>
      <c r="C453" s="30" t="s">
        <v>849</v>
      </c>
      <c r="D453" s="26" t="s">
        <v>176</v>
      </c>
      <c r="E453" s="9" t="s">
        <v>177</v>
      </c>
      <c r="F453" s="49" t="s">
        <v>848</v>
      </c>
      <c r="G453" s="29">
        <v>2050</v>
      </c>
      <c r="H453" s="33">
        <v>1992</v>
      </c>
      <c r="I453" s="36"/>
      <c r="J453" s="37"/>
      <c r="K453" s="36"/>
      <c r="L453" s="37"/>
      <c r="M453" s="36"/>
      <c r="N453" s="37"/>
      <c r="O453" s="36"/>
      <c r="P453" s="38"/>
      <c r="Q453" s="36"/>
      <c r="R453" s="38"/>
      <c r="S453" s="36"/>
      <c r="T453" s="38"/>
      <c r="U453" s="36"/>
      <c r="V453" s="38"/>
      <c r="W453" s="22" t="s">
        <v>909</v>
      </c>
    </row>
    <row r="454" spans="1:23" ht="15" customHeight="1" x14ac:dyDescent="0.15">
      <c r="A454" s="134"/>
      <c r="B454" s="135"/>
      <c r="C454" s="30" t="s">
        <v>810</v>
      </c>
      <c r="D454" s="26" t="s">
        <v>176</v>
      </c>
      <c r="E454" s="9" t="s">
        <v>897</v>
      </c>
      <c r="F454" s="49" t="s">
        <v>26</v>
      </c>
      <c r="G454" s="29">
        <v>2050</v>
      </c>
      <c r="H454" s="33">
        <v>1999</v>
      </c>
      <c r="I454" s="30">
        <v>1</v>
      </c>
      <c r="J454" s="31">
        <v>157.5</v>
      </c>
      <c r="K454" s="30">
        <v>1</v>
      </c>
      <c r="L454" s="31">
        <v>157.5</v>
      </c>
      <c r="M454" s="30">
        <v>1</v>
      </c>
      <c r="N454" s="31">
        <v>157.5</v>
      </c>
      <c r="O454" s="30">
        <v>1</v>
      </c>
      <c r="P454" s="32">
        <v>157.5</v>
      </c>
      <c r="Q454" s="30">
        <v>1</v>
      </c>
      <c r="R454" s="32">
        <v>157.5</v>
      </c>
      <c r="S454" s="30">
        <v>1</v>
      </c>
      <c r="T454" s="32">
        <v>157.5</v>
      </c>
      <c r="U454" s="30">
        <v>1</v>
      </c>
      <c r="V454" s="32">
        <v>157.5</v>
      </c>
      <c r="W454" s="22"/>
    </row>
    <row r="455" spans="1:23" ht="15" customHeight="1" x14ac:dyDescent="0.15">
      <c r="A455" s="93" t="s">
        <v>418</v>
      </c>
      <c r="B455" s="51" t="s">
        <v>419</v>
      </c>
      <c r="C455" s="35"/>
      <c r="D455" s="5"/>
      <c r="E455" s="11"/>
      <c r="F455" s="5"/>
      <c r="G455" s="6"/>
      <c r="H455" s="28"/>
      <c r="I455" s="28"/>
      <c r="J455" s="7"/>
      <c r="K455" s="28"/>
      <c r="L455" s="7"/>
      <c r="M455" s="28"/>
      <c r="N455" s="7"/>
      <c r="O455" s="28"/>
      <c r="P455" s="7"/>
      <c r="Q455" s="28"/>
      <c r="R455" s="7"/>
      <c r="S455" s="28"/>
      <c r="T455" s="86"/>
      <c r="U455" s="28"/>
      <c r="V455" s="86"/>
      <c r="W455" s="22"/>
    </row>
    <row r="456" spans="1:23" ht="15" customHeight="1" x14ac:dyDescent="0.15">
      <c r="A456" s="93" t="s">
        <v>420</v>
      </c>
      <c r="B456" s="51" t="s">
        <v>421</v>
      </c>
      <c r="C456" s="35"/>
      <c r="D456" s="5"/>
      <c r="E456" s="11"/>
      <c r="F456" s="5"/>
      <c r="G456" s="6"/>
      <c r="H456" s="28"/>
      <c r="I456" s="28"/>
      <c r="J456" s="7"/>
      <c r="K456" s="28"/>
      <c r="L456" s="7"/>
      <c r="M456" s="28"/>
      <c r="N456" s="7"/>
      <c r="O456" s="28"/>
      <c r="P456" s="7"/>
      <c r="Q456" s="28"/>
      <c r="R456" s="7"/>
      <c r="S456" s="28"/>
      <c r="T456" s="86"/>
      <c r="U456" s="28"/>
      <c r="V456" s="86"/>
      <c r="W456" s="22"/>
    </row>
    <row r="457" spans="1:23" ht="15" customHeight="1" x14ac:dyDescent="0.15">
      <c r="A457" s="134" t="s">
        <v>399</v>
      </c>
      <c r="B457" s="135" t="s">
        <v>398</v>
      </c>
      <c r="C457" s="35"/>
      <c r="D457" s="5"/>
      <c r="E457" s="11"/>
      <c r="F457" s="5"/>
      <c r="G457" s="6"/>
      <c r="H457" s="28"/>
      <c r="I457" s="28">
        <v>3</v>
      </c>
      <c r="J457" s="7">
        <v>367.9</v>
      </c>
      <c r="K457" s="28">
        <v>3</v>
      </c>
      <c r="L457" s="7">
        <v>367.9</v>
      </c>
      <c r="M457" s="28">
        <v>3</v>
      </c>
      <c r="N457" s="7">
        <v>367.9</v>
      </c>
      <c r="O457" s="28">
        <v>3</v>
      </c>
      <c r="P457" s="7">
        <v>367.9</v>
      </c>
      <c r="Q457" s="28">
        <v>3</v>
      </c>
      <c r="R457" s="7">
        <v>367.9</v>
      </c>
      <c r="S457" s="28">
        <f>SUM(S458:S460)</f>
        <v>3</v>
      </c>
      <c r="T457" s="86">
        <f>SUM(T458:T460)</f>
        <v>367.9</v>
      </c>
      <c r="U457" s="28">
        <v>3</v>
      </c>
      <c r="V457" s="86">
        <v>367.9</v>
      </c>
      <c r="W457" s="22"/>
    </row>
    <row r="458" spans="1:23" ht="15" customHeight="1" x14ac:dyDescent="0.15">
      <c r="A458" s="134"/>
      <c r="B458" s="135"/>
      <c r="C458" s="30" t="s">
        <v>811</v>
      </c>
      <c r="D458" s="26" t="s">
        <v>176</v>
      </c>
      <c r="E458" s="9" t="s">
        <v>180</v>
      </c>
      <c r="F458" s="49" t="s">
        <v>26</v>
      </c>
      <c r="G458" s="29">
        <v>2300</v>
      </c>
      <c r="H458" s="33">
        <v>1972</v>
      </c>
      <c r="I458" s="30">
        <v>1</v>
      </c>
      <c r="J458" s="31">
        <v>72.900000000000006</v>
      </c>
      <c r="K458" s="30">
        <v>1</v>
      </c>
      <c r="L458" s="31">
        <v>72.900000000000006</v>
      </c>
      <c r="M458" s="30">
        <v>1</v>
      </c>
      <c r="N458" s="31">
        <v>72.900000000000006</v>
      </c>
      <c r="O458" s="30">
        <v>1</v>
      </c>
      <c r="P458" s="32">
        <v>72.900000000000006</v>
      </c>
      <c r="Q458" s="30">
        <v>1</v>
      </c>
      <c r="R458" s="32">
        <v>72.900000000000006</v>
      </c>
      <c r="S458" s="30">
        <v>1</v>
      </c>
      <c r="T458" s="32">
        <v>72.900000000000006</v>
      </c>
      <c r="U458" s="30">
        <v>1</v>
      </c>
      <c r="V458" s="32">
        <v>72.900000000000006</v>
      </c>
      <c r="W458" s="46"/>
    </row>
    <row r="459" spans="1:23" ht="15" customHeight="1" x14ac:dyDescent="0.15">
      <c r="A459" s="134"/>
      <c r="B459" s="135"/>
      <c r="C459" s="30" t="s">
        <v>814</v>
      </c>
      <c r="D459" s="26" t="s">
        <v>176</v>
      </c>
      <c r="E459" s="9" t="s">
        <v>181</v>
      </c>
      <c r="F459" s="49" t="s">
        <v>26</v>
      </c>
      <c r="G459" s="29">
        <v>2350</v>
      </c>
      <c r="H459" s="33">
        <v>1972</v>
      </c>
      <c r="I459" s="30">
        <v>1</v>
      </c>
      <c r="J459" s="31">
        <v>151.9</v>
      </c>
      <c r="K459" s="30">
        <v>1</v>
      </c>
      <c r="L459" s="31">
        <v>151.9</v>
      </c>
      <c r="M459" s="30">
        <v>1</v>
      </c>
      <c r="N459" s="31">
        <v>151.9</v>
      </c>
      <c r="O459" s="30">
        <v>1</v>
      </c>
      <c r="P459" s="32">
        <v>151.9</v>
      </c>
      <c r="Q459" s="30">
        <v>1</v>
      </c>
      <c r="R459" s="32">
        <v>151.9</v>
      </c>
      <c r="S459" s="30">
        <v>1</v>
      </c>
      <c r="T459" s="32">
        <v>151.9</v>
      </c>
      <c r="U459" s="30">
        <v>1</v>
      </c>
      <c r="V459" s="32">
        <v>151.9</v>
      </c>
      <c r="W459" s="46"/>
    </row>
    <row r="460" spans="1:23" ht="15" customHeight="1" x14ac:dyDescent="0.15">
      <c r="A460" s="134"/>
      <c r="B460" s="135"/>
      <c r="C460" s="30" t="s">
        <v>815</v>
      </c>
      <c r="D460" s="26" t="s">
        <v>176</v>
      </c>
      <c r="E460" s="9" t="s">
        <v>182</v>
      </c>
      <c r="F460" s="49" t="s">
        <v>26</v>
      </c>
      <c r="G460" s="29">
        <v>2250</v>
      </c>
      <c r="H460" s="33">
        <v>1972</v>
      </c>
      <c r="I460" s="30">
        <v>1</v>
      </c>
      <c r="J460" s="31">
        <v>143.1</v>
      </c>
      <c r="K460" s="30">
        <v>1</v>
      </c>
      <c r="L460" s="31">
        <v>143.1</v>
      </c>
      <c r="M460" s="30">
        <v>1</v>
      </c>
      <c r="N460" s="31">
        <v>143.1</v>
      </c>
      <c r="O460" s="30">
        <v>1</v>
      </c>
      <c r="P460" s="32">
        <v>143.1</v>
      </c>
      <c r="Q460" s="30">
        <v>1</v>
      </c>
      <c r="R460" s="32">
        <v>143.1</v>
      </c>
      <c r="S460" s="30">
        <v>1</v>
      </c>
      <c r="T460" s="32">
        <v>143.1</v>
      </c>
      <c r="U460" s="30">
        <v>1</v>
      </c>
      <c r="V460" s="32">
        <v>143.1</v>
      </c>
      <c r="W460" s="46"/>
    </row>
    <row r="461" spans="1:23" ht="15" customHeight="1" x14ac:dyDescent="0.15">
      <c r="A461" s="93" t="s">
        <v>422</v>
      </c>
      <c r="B461" s="51" t="s">
        <v>423</v>
      </c>
      <c r="C461" s="35"/>
      <c r="D461" s="5"/>
      <c r="E461" s="11"/>
      <c r="F461" s="5"/>
      <c r="G461" s="6"/>
      <c r="H461" s="28"/>
      <c r="I461" s="28"/>
      <c r="J461" s="7"/>
      <c r="K461" s="28"/>
      <c r="L461" s="7"/>
      <c r="M461" s="28"/>
      <c r="N461" s="7"/>
      <c r="O461" s="28"/>
      <c r="P461" s="7"/>
      <c r="Q461" s="28"/>
      <c r="R461" s="7"/>
      <c r="S461" s="28"/>
      <c r="T461" s="86"/>
      <c r="U461" s="28"/>
      <c r="V461" s="86"/>
      <c r="W461" s="22"/>
    </row>
    <row r="462" spans="1:23" ht="15" customHeight="1" x14ac:dyDescent="0.15">
      <c r="A462" s="93" t="s">
        <v>424</v>
      </c>
      <c r="B462" s="51" t="s">
        <v>425</v>
      </c>
      <c r="C462" s="35"/>
      <c r="D462" s="5"/>
      <c r="E462" s="11"/>
      <c r="F462" s="5"/>
      <c r="G462" s="6"/>
      <c r="H462" s="28"/>
      <c r="I462" s="28"/>
      <c r="J462" s="7"/>
      <c r="K462" s="28"/>
      <c r="L462" s="7"/>
      <c r="M462" s="28"/>
      <c r="N462" s="7"/>
      <c r="O462" s="28"/>
      <c r="P462" s="7"/>
      <c r="Q462" s="28"/>
      <c r="R462" s="7"/>
      <c r="S462" s="28"/>
      <c r="T462" s="86"/>
      <c r="U462" s="28"/>
      <c r="V462" s="86"/>
      <c r="W462" s="46"/>
    </row>
    <row r="463" spans="1:23" ht="15" customHeight="1" x14ac:dyDescent="0.15">
      <c r="A463" s="93" t="s">
        <v>426</v>
      </c>
      <c r="B463" s="51" t="s">
        <v>427</v>
      </c>
      <c r="C463" s="35"/>
      <c r="D463" s="5"/>
      <c r="E463" s="11"/>
      <c r="F463" s="5"/>
      <c r="G463" s="6"/>
      <c r="H463" s="28"/>
      <c r="I463" s="28"/>
      <c r="J463" s="7"/>
      <c r="K463" s="28"/>
      <c r="L463" s="7"/>
      <c r="M463" s="28"/>
      <c r="N463" s="7"/>
      <c r="O463" s="28"/>
      <c r="P463" s="7"/>
      <c r="Q463" s="28"/>
      <c r="R463" s="7"/>
      <c r="S463" s="28"/>
      <c r="T463" s="86"/>
      <c r="U463" s="28"/>
      <c r="V463" s="86"/>
      <c r="W463" s="22"/>
    </row>
    <row r="464" spans="1:23" ht="15" customHeight="1" x14ac:dyDescent="0.15">
      <c r="A464" s="93" t="s">
        <v>428</v>
      </c>
      <c r="B464" s="51" t="s">
        <v>373</v>
      </c>
      <c r="C464" s="35"/>
      <c r="D464" s="5"/>
      <c r="E464" s="11"/>
      <c r="F464" s="5"/>
      <c r="G464" s="6"/>
      <c r="H464" s="28"/>
      <c r="I464" s="28"/>
      <c r="J464" s="7"/>
      <c r="K464" s="28"/>
      <c r="L464" s="7"/>
      <c r="M464" s="28"/>
      <c r="N464" s="7"/>
      <c r="O464" s="28"/>
      <c r="P464" s="7"/>
      <c r="Q464" s="28"/>
      <c r="R464" s="7"/>
      <c r="S464" s="28"/>
      <c r="T464" s="86"/>
      <c r="U464" s="28"/>
      <c r="V464" s="86"/>
      <c r="W464" s="46"/>
    </row>
    <row r="465" spans="1:23" ht="15" customHeight="1" x14ac:dyDescent="0.15">
      <c r="A465" s="93" t="s">
        <v>921</v>
      </c>
      <c r="B465" s="51" t="s">
        <v>429</v>
      </c>
      <c r="C465" s="35" t="s">
        <v>871</v>
      </c>
      <c r="D465" s="26" t="s">
        <v>373</v>
      </c>
      <c r="E465" s="11" t="s">
        <v>872</v>
      </c>
      <c r="F465" s="5" t="s">
        <v>966</v>
      </c>
      <c r="G465" s="6">
        <v>1900</v>
      </c>
      <c r="H465" s="33">
        <v>1975</v>
      </c>
      <c r="I465" s="39"/>
      <c r="J465" s="21"/>
      <c r="K465" s="36"/>
      <c r="L465" s="37"/>
      <c r="M465" s="36"/>
      <c r="N465" s="37"/>
      <c r="O465" s="36"/>
      <c r="P465" s="38"/>
      <c r="Q465" s="36"/>
      <c r="R465" s="38"/>
      <c r="S465" s="36"/>
      <c r="T465" s="38"/>
      <c r="U465" s="36"/>
      <c r="V465" s="38"/>
      <c r="W465" s="46" t="s">
        <v>911</v>
      </c>
    </row>
    <row r="466" spans="1:23" ht="15" customHeight="1" x14ac:dyDescent="0.15">
      <c r="A466" s="134" t="s">
        <v>371</v>
      </c>
      <c r="B466" s="135" t="s">
        <v>372</v>
      </c>
      <c r="C466" s="35"/>
      <c r="D466" s="5"/>
      <c r="E466" s="11"/>
      <c r="F466" s="5"/>
      <c r="G466" s="6"/>
      <c r="H466" s="28"/>
      <c r="I466" s="28">
        <v>1</v>
      </c>
      <c r="J466" s="7">
        <v>332</v>
      </c>
      <c r="K466" s="28">
        <v>1</v>
      </c>
      <c r="L466" s="7">
        <v>332</v>
      </c>
      <c r="M466" s="28">
        <v>1</v>
      </c>
      <c r="N466" s="7">
        <v>332</v>
      </c>
      <c r="O466" s="28">
        <v>1</v>
      </c>
      <c r="P466" s="7">
        <v>319.7</v>
      </c>
      <c r="Q466" s="28">
        <v>1</v>
      </c>
      <c r="R466" s="7">
        <v>319.7</v>
      </c>
      <c r="S466" s="28">
        <v>1</v>
      </c>
      <c r="T466" s="86">
        <v>319.7</v>
      </c>
      <c r="U466" s="28">
        <v>1</v>
      </c>
      <c r="V466" s="86">
        <v>319.7</v>
      </c>
      <c r="W466" s="22"/>
    </row>
    <row r="467" spans="1:23" ht="15" customHeight="1" x14ac:dyDescent="0.15">
      <c r="A467" s="134"/>
      <c r="B467" s="135"/>
      <c r="C467" s="30" t="s">
        <v>812</v>
      </c>
      <c r="D467" s="26" t="s">
        <v>373</v>
      </c>
      <c r="E467" s="9" t="s">
        <v>374</v>
      </c>
      <c r="F467" s="9" t="s">
        <v>108</v>
      </c>
      <c r="G467" s="29">
        <v>2050</v>
      </c>
      <c r="H467" s="33">
        <v>1975</v>
      </c>
      <c r="I467" s="30">
        <v>1</v>
      </c>
      <c r="J467" s="31">
        <v>332</v>
      </c>
      <c r="K467" s="30">
        <v>1</v>
      </c>
      <c r="L467" s="31">
        <v>332</v>
      </c>
      <c r="M467" s="30">
        <v>1</v>
      </c>
      <c r="N467" s="31">
        <v>332</v>
      </c>
      <c r="O467" s="30">
        <v>1</v>
      </c>
      <c r="P467" s="32">
        <v>319.7</v>
      </c>
      <c r="Q467" s="30">
        <v>1</v>
      </c>
      <c r="R467" s="32">
        <v>319.7</v>
      </c>
      <c r="S467" s="30">
        <v>1</v>
      </c>
      <c r="T467" s="32">
        <v>319.7</v>
      </c>
      <c r="U467" s="30">
        <v>1</v>
      </c>
      <c r="V467" s="32">
        <v>319.7</v>
      </c>
      <c r="W467" s="46"/>
    </row>
    <row r="468" spans="1:23" ht="15" customHeight="1" x14ac:dyDescent="0.15">
      <c r="A468" s="93" t="s">
        <v>430</v>
      </c>
      <c r="B468" s="51" t="s">
        <v>431</v>
      </c>
      <c r="C468" s="35"/>
      <c r="D468" s="5"/>
      <c r="E468" s="11"/>
      <c r="F468" s="5"/>
      <c r="G468" s="6"/>
      <c r="H468" s="28"/>
      <c r="I468" s="28"/>
      <c r="J468" s="7"/>
      <c r="K468" s="28"/>
      <c r="L468" s="7"/>
      <c r="M468" s="28"/>
      <c r="N468" s="7"/>
      <c r="O468" s="28"/>
      <c r="P468" s="7"/>
      <c r="Q468" s="28"/>
      <c r="R468" s="7"/>
      <c r="S468" s="28"/>
      <c r="T468" s="86"/>
      <c r="U468" s="28"/>
      <c r="V468" s="86"/>
      <c r="W468" s="22"/>
    </row>
    <row r="469" spans="1:23" ht="15" customHeight="1" x14ac:dyDescent="0.15">
      <c r="A469" s="93" t="s">
        <v>432</v>
      </c>
      <c r="B469" s="51" t="s">
        <v>433</v>
      </c>
      <c r="C469" s="35"/>
      <c r="D469" s="5"/>
      <c r="E469" s="11"/>
      <c r="F469" s="5"/>
      <c r="G469" s="6"/>
      <c r="H469" s="28"/>
      <c r="I469" s="28"/>
      <c r="J469" s="7"/>
      <c r="K469" s="28"/>
      <c r="L469" s="7"/>
      <c r="M469" s="28"/>
      <c r="N469" s="7"/>
      <c r="O469" s="28"/>
      <c r="P469" s="7"/>
      <c r="Q469" s="28"/>
      <c r="R469" s="7"/>
      <c r="S469" s="28"/>
      <c r="T469" s="86"/>
      <c r="U469" s="28"/>
      <c r="V469" s="86"/>
      <c r="W469" s="22"/>
    </row>
    <row r="470" spans="1:23" ht="15" customHeight="1" x14ac:dyDescent="0.15">
      <c r="A470" s="93" t="s">
        <v>434</v>
      </c>
      <c r="B470" s="51" t="s">
        <v>435</v>
      </c>
      <c r="C470" s="35"/>
      <c r="D470" s="5"/>
      <c r="E470" s="11"/>
      <c r="F470" s="5"/>
      <c r="G470" s="6"/>
      <c r="H470" s="28"/>
      <c r="I470" s="28"/>
      <c r="J470" s="7"/>
      <c r="K470" s="28"/>
      <c r="L470" s="7"/>
      <c r="M470" s="28"/>
      <c r="N470" s="7"/>
      <c r="O470" s="28"/>
      <c r="P470" s="7"/>
      <c r="Q470" s="28"/>
      <c r="R470" s="7"/>
      <c r="S470" s="28"/>
      <c r="T470" s="86"/>
      <c r="U470" s="28"/>
      <c r="V470" s="86"/>
      <c r="W470" s="22"/>
    </row>
    <row r="471" spans="1:23" ht="15" customHeight="1" x14ac:dyDescent="0.15">
      <c r="A471" s="93" t="s">
        <v>436</v>
      </c>
      <c r="B471" s="51" t="s">
        <v>437</v>
      </c>
      <c r="C471" s="35"/>
      <c r="D471" s="5"/>
      <c r="E471" s="11"/>
      <c r="F471" s="5"/>
      <c r="G471" s="6"/>
      <c r="H471" s="28"/>
      <c r="I471" s="28"/>
      <c r="J471" s="7"/>
      <c r="K471" s="28"/>
      <c r="L471" s="7"/>
      <c r="M471" s="28"/>
      <c r="N471" s="7"/>
      <c r="O471" s="28"/>
      <c r="P471" s="7"/>
      <c r="Q471" s="28"/>
      <c r="R471" s="7"/>
      <c r="S471" s="28"/>
      <c r="T471" s="86"/>
      <c r="U471" s="28"/>
      <c r="V471" s="86"/>
      <c r="W471" s="22"/>
    </row>
    <row r="472" spans="1:23" ht="15" customHeight="1" x14ac:dyDescent="0.15">
      <c r="A472" s="93" t="s">
        <v>438</v>
      </c>
      <c r="B472" s="51" t="s">
        <v>439</v>
      </c>
      <c r="C472" s="35"/>
      <c r="D472" s="5"/>
      <c r="E472" s="11"/>
      <c r="F472" s="5"/>
      <c r="G472" s="6"/>
      <c r="H472" s="28"/>
      <c r="I472" s="28"/>
      <c r="J472" s="7"/>
      <c r="K472" s="28"/>
      <c r="L472" s="7"/>
      <c r="M472" s="28"/>
      <c r="N472" s="7"/>
      <c r="O472" s="28"/>
      <c r="P472" s="7"/>
      <c r="Q472" s="28"/>
      <c r="R472" s="7"/>
      <c r="S472" s="28"/>
      <c r="T472" s="86"/>
      <c r="U472" s="28"/>
      <c r="V472" s="86"/>
      <c r="W472" s="22"/>
    </row>
    <row r="473" spans="1:23" ht="15" customHeight="1" x14ac:dyDescent="0.15">
      <c r="A473" s="93" t="s">
        <v>440</v>
      </c>
      <c r="B473" s="51" t="s">
        <v>441</v>
      </c>
      <c r="C473" s="35" t="s">
        <v>882</v>
      </c>
      <c r="D473" s="26" t="s">
        <v>350</v>
      </c>
      <c r="E473" s="11" t="s">
        <v>883</v>
      </c>
      <c r="F473" s="5" t="s">
        <v>893</v>
      </c>
      <c r="G473" s="34">
        <v>800</v>
      </c>
      <c r="H473" s="34">
        <v>1992</v>
      </c>
      <c r="I473" s="36"/>
      <c r="J473" s="21"/>
      <c r="K473" s="36"/>
      <c r="L473" s="37"/>
      <c r="M473" s="36"/>
      <c r="N473" s="37"/>
      <c r="O473" s="36"/>
      <c r="P473" s="38"/>
      <c r="Q473" s="36"/>
      <c r="R473" s="38"/>
      <c r="S473" s="36"/>
      <c r="T473" s="38"/>
      <c r="U473" s="36"/>
      <c r="V473" s="38"/>
      <c r="W473" s="22" t="s">
        <v>909</v>
      </c>
    </row>
    <row r="474" spans="1:23" ht="15" customHeight="1" x14ac:dyDescent="0.15">
      <c r="A474" s="93" t="s">
        <v>442</v>
      </c>
      <c r="B474" s="51" t="s">
        <v>443</v>
      </c>
      <c r="C474" s="35"/>
      <c r="D474" s="5"/>
      <c r="E474" s="11"/>
      <c r="F474" s="5"/>
      <c r="G474" s="6"/>
      <c r="H474" s="28"/>
      <c r="I474" s="28"/>
      <c r="J474" s="7"/>
      <c r="K474" s="28"/>
      <c r="L474" s="7"/>
      <c r="M474" s="28"/>
      <c r="N474" s="7"/>
      <c r="O474" s="28"/>
      <c r="P474" s="7"/>
      <c r="Q474" s="28"/>
      <c r="R474" s="7"/>
      <c r="S474" s="28"/>
      <c r="T474" s="86"/>
      <c r="U474" s="28"/>
      <c r="V474" s="86"/>
      <c r="W474" s="22"/>
    </row>
    <row r="475" spans="1:23" ht="15" customHeight="1" x14ac:dyDescent="0.15">
      <c r="A475" s="93" t="s">
        <v>444</v>
      </c>
      <c r="B475" s="51" t="s">
        <v>350</v>
      </c>
      <c r="C475" s="35"/>
      <c r="D475" s="5"/>
      <c r="E475" s="11"/>
      <c r="F475" s="5"/>
      <c r="G475" s="6"/>
      <c r="H475" s="28"/>
      <c r="I475" s="28"/>
      <c r="J475" s="7"/>
      <c r="K475" s="28"/>
      <c r="L475" s="7"/>
      <c r="M475" s="28"/>
      <c r="N475" s="7"/>
      <c r="O475" s="28"/>
      <c r="P475" s="7"/>
      <c r="Q475" s="28"/>
      <c r="R475" s="7"/>
      <c r="S475" s="28"/>
      <c r="T475" s="86"/>
      <c r="U475" s="28"/>
      <c r="V475" s="86"/>
      <c r="W475" s="22"/>
    </row>
    <row r="476" spans="1:23" ht="15" customHeight="1" x14ac:dyDescent="0.15">
      <c r="A476" s="93" t="s">
        <v>445</v>
      </c>
      <c r="B476" s="51" t="s">
        <v>446</v>
      </c>
      <c r="C476" s="35"/>
      <c r="D476" s="5"/>
      <c r="E476" s="11"/>
      <c r="F476" s="5"/>
      <c r="G476" s="6"/>
      <c r="H476" s="28"/>
      <c r="I476" s="28"/>
      <c r="J476" s="7"/>
      <c r="K476" s="28"/>
      <c r="L476" s="7"/>
      <c r="M476" s="28"/>
      <c r="N476" s="7"/>
      <c r="O476" s="28"/>
      <c r="P476" s="7"/>
      <c r="Q476" s="28"/>
      <c r="R476" s="7"/>
      <c r="S476" s="28"/>
      <c r="T476" s="86"/>
      <c r="U476" s="28"/>
      <c r="V476" s="86"/>
      <c r="W476" s="22"/>
    </row>
    <row r="477" spans="1:23" ht="15" customHeight="1" x14ac:dyDescent="0.15">
      <c r="A477" s="93" t="s">
        <v>447</v>
      </c>
      <c r="B477" s="51" t="s">
        <v>448</v>
      </c>
      <c r="C477" s="35"/>
      <c r="D477" s="5"/>
      <c r="E477" s="11"/>
      <c r="F477" s="5"/>
      <c r="G477" s="6"/>
      <c r="H477" s="28"/>
      <c r="I477" s="28"/>
      <c r="J477" s="7"/>
      <c r="K477" s="28"/>
      <c r="L477" s="7"/>
      <c r="M477" s="28"/>
      <c r="N477" s="7"/>
      <c r="O477" s="28"/>
      <c r="P477" s="7"/>
      <c r="Q477" s="28"/>
      <c r="R477" s="7"/>
      <c r="S477" s="28"/>
      <c r="T477" s="86"/>
      <c r="U477" s="28"/>
      <c r="V477" s="86"/>
      <c r="W477" s="22"/>
    </row>
    <row r="478" spans="1:23" ht="15" customHeight="1" x14ac:dyDescent="0.15">
      <c r="A478" s="93" t="s">
        <v>449</v>
      </c>
      <c r="B478" s="51" t="s">
        <v>450</v>
      </c>
      <c r="C478" s="35"/>
      <c r="D478" s="5"/>
      <c r="E478" s="11"/>
      <c r="F478" s="5"/>
      <c r="G478" s="6"/>
      <c r="H478" s="28"/>
      <c r="I478" s="28"/>
      <c r="J478" s="7"/>
      <c r="K478" s="28"/>
      <c r="L478" s="7"/>
      <c r="M478" s="28"/>
      <c r="N478" s="7"/>
      <c r="O478" s="28"/>
      <c r="P478" s="7"/>
      <c r="Q478" s="28"/>
      <c r="R478" s="7"/>
      <c r="S478" s="28"/>
      <c r="T478" s="86"/>
      <c r="U478" s="28"/>
      <c r="V478" s="86"/>
      <c r="W478" s="22"/>
    </row>
    <row r="479" spans="1:23" ht="15" customHeight="1" x14ac:dyDescent="0.15">
      <c r="A479" s="130" t="s">
        <v>395</v>
      </c>
      <c r="B479" s="132" t="s">
        <v>394</v>
      </c>
      <c r="C479" s="35"/>
      <c r="D479" s="5"/>
      <c r="E479" s="11"/>
      <c r="F479" s="5"/>
      <c r="G479" s="6"/>
      <c r="H479" s="28"/>
      <c r="I479" s="28">
        <v>1</v>
      </c>
      <c r="J479" s="7">
        <v>67.5</v>
      </c>
      <c r="K479" s="28">
        <v>1</v>
      </c>
      <c r="L479" s="7">
        <v>67.5</v>
      </c>
      <c r="M479" s="28">
        <v>1</v>
      </c>
      <c r="N479" s="7">
        <v>67.5</v>
      </c>
      <c r="O479" s="28">
        <v>1</v>
      </c>
      <c r="P479" s="7">
        <v>67.5</v>
      </c>
      <c r="Q479" s="7"/>
      <c r="R479" s="7"/>
      <c r="S479" s="7"/>
      <c r="T479" s="86"/>
      <c r="U479" s="7"/>
      <c r="V479" s="86"/>
      <c r="W479" s="46"/>
    </row>
    <row r="480" spans="1:23" ht="14.25" customHeight="1" x14ac:dyDescent="0.15">
      <c r="A480" s="131"/>
      <c r="B480" s="133"/>
      <c r="C480" s="30" t="s">
        <v>813</v>
      </c>
      <c r="D480" s="26" t="s">
        <v>350</v>
      </c>
      <c r="E480" s="9" t="s">
        <v>393</v>
      </c>
      <c r="F480" s="9" t="s">
        <v>351</v>
      </c>
      <c r="G480" s="29">
        <v>1650</v>
      </c>
      <c r="H480" s="33">
        <v>1985</v>
      </c>
      <c r="I480" s="30">
        <v>1</v>
      </c>
      <c r="J480" s="31">
        <v>67.5</v>
      </c>
      <c r="K480" s="30">
        <v>1</v>
      </c>
      <c r="L480" s="31">
        <v>67.5</v>
      </c>
      <c r="M480" s="30">
        <v>1</v>
      </c>
      <c r="N480" s="31">
        <v>67.5</v>
      </c>
      <c r="O480" s="30">
        <v>1</v>
      </c>
      <c r="P480" s="32">
        <v>67.5</v>
      </c>
      <c r="Q480" s="38"/>
      <c r="R480" s="38"/>
      <c r="S480" s="38"/>
      <c r="T480" s="38"/>
      <c r="U480" s="38"/>
      <c r="V480" s="38"/>
      <c r="W480" s="46" t="s">
        <v>917</v>
      </c>
    </row>
    <row r="481" spans="1:112" ht="15" customHeight="1" thickBot="1" x14ac:dyDescent="0.2">
      <c r="A481" s="94" t="s">
        <v>451</v>
      </c>
      <c r="B481" s="63" t="s">
        <v>452</v>
      </c>
      <c r="C481" s="64"/>
      <c r="D481" s="65"/>
      <c r="E481" s="66"/>
      <c r="F481" s="65"/>
      <c r="G481" s="67"/>
      <c r="H481" s="68"/>
      <c r="I481" s="68"/>
      <c r="J481" s="69"/>
      <c r="K481" s="68"/>
      <c r="L481" s="69"/>
      <c r="M481" s="68"/>
      <c r="N481" s="69"/>
      <c r="O481" s="68"/>
      <c r="P481" s="69"/>
      <c r="Q481" s="68"/>
      <c r="R481" s="69"/>
      <c r="S481" s="68"/>
      <c r="T481" s="89"/>
      <c r="U481" s="68"/>
      <c r="V481" s="89"/>
      <c r="W481" s="70"/>
    </row>
    <row r="482" spans="1:112" ht="15" customHeight="1" x14ac:dyDescent="0.15">
      <c r="A482" s="17"/>
      <c r="B482" s="17"/>
      <c r="C482" s="52"/>
      <c r="D482" s="15"/>
      <c r="E482" s="14"/>
      <c r="F482" s="15"/>
      <c r="G482" s="12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25"/>
    </row>
    <row r="483" spans="1:112" s="114" customFormat="1" ht="15" customHeight="1" x14ac:dyDescent="0.2">
      <c r="A483" s="80" t="s">
        <v>932</v>
      </c>
      <c r="B483" s="80"/>
      <c r="C483" s="80"/>
      <c r="D483" s="81"/>
      <c r="E483" s="113"/>
      <c r="N483" s="52"/>
      <c r="O483" s="81"/>
      <c r="P483" s="81"/>
      <c r="Q483" s="81"/>
      <c r="R483" s="81"/>
      <c r="S483" s="123" t="s">
        <v>933</v>
      </c>
      <c r="T483" s="52"/>
      <c r="U483" s="52"/>
      <c r="V483" s="124"/>
      <c r="W483" s="124"/>
      <c r="X483" s="52"/>
      <c r="Y483" s="52"/>
      <c r="Z483" s="115"/>
    </row>
    <row r="484" spans="1:112" s="122" customFormat="1" ht="15" customHeight="1" x14ac:dyDescent="0.15">
      <c r="A484" s="116" t="s">
        <v>942</v>
      </c>
      <c r="B484" s="82"/>
      <c r="C484" s="83"/>
      <c r="D484" s="117"/>
      <c r="E484" s="118"/>
      <c r="F484" s="119"/>
      <c r="N484" s="4"/>
      <c r="O484" s="120"/>
      <c r="P484" s="120"/>
      <c r="Q484" s="120"/>
      <c r="R484" s="120"/>
      <c r="S484" s="125" t="s">
        <v>949</v>
      </c>
      <c r="T484" s="126"/>
      <c r="U484" s="53"/>
      <c r="V484" s="53"/>
      <c r="W484" s="127"/>
      <c r="X484" s="53"/>
      <c r="Y484" s="4"/>
      <c r="Z484" s="120"/>
      <c r="AA484" s="120"/>
      <c r="AB484" s="120"/>
      <c r="AC484" s="120"/>
      <c r="AD484" s="120"/>
      <c r="AE484" s="120"/>
      <c r="AF484" s="120"/>
      <c r="AG484" s="120"/>
      <c r="AH484" s="120"/>
      <c r="AI484" s="120"/>
      <c r="AJ484" s="120"/>
      <c r="AK484" s="120"/>
      <c r="AL484" s="120"/>
      <c r="AM484" s="120"/>
      <c r="AN484" s="120"/>
      <c r="AO484" s="120"/>
      <c r="AP484" s="120"/>
      <c r="AQ484" s="120"/>
      <c r="AR484" s="120"/>
      <c r="AS484" s="120"/>
      <c r="AT484" s="120"/>
      <c r="AU484" s="120"/>
      <c r="AV484" s="120"/>
      <c r="AW484" s="120"/>
      <c r="AX484" s="120"/>
      <c r="AY484" s="120"/>
      <c r="AZ484" s="120"/>
      <c r="BA484" s="120"/>
      <c r="BB484" s="120"/>
      <c r="BC484" s="120"/>
      <c r="BD484" s="120"/>
      <c r="BE484" s="120"/>
      <c r="BF484" s="120"/>
      <c r="BG484" s="120"/>
      <c r="BH484" s="120"/>
      <c r="BI484" s="120"/>
      <c r="BJ484" s="120"/>
      <c r="BK484" s="120"/>
      <c r="BL484" s="120"/>
      <c r="BM484" s="120"/>
      <c r="BN484" s="120"/>
      <c r="BO484" s="120"/>
      <c r="BP484" s="120"/>
      <c r="BQ484" s="120"/>
      <c r="BR484" s="120"/>
      <c r="BS484" s="120"/>
      <c r="BT484" s="120"/>
      <c r="BU484" s="120"/>
      <c r="BV484" s="120"/>
      <c r="BW484" s="120"/>
      <c r="BX484" s="120"/>
      <c r="BY484" s="120"/>
      <c r="BZ484" s="120"/>
      <c r="CA484" s="120"/>
      <c r="CB484" s="120"/>
      <c r="CC484" s="120"/>
      <c r="CD484" s="120"/>
      <c r="CE484" s="120"/>
      <c r="CF484" s="120"/>
      <c r="CG484" s="120"/>
      <c r="CH484" s="120"/>
      <c r="CI484" s="120"/>
      <c r="CJ484" s="120"/>
      <c r="CK484" s="120"/>
      <c r="CL484" s="120"/>
      <c r="CM484" s="120"/>
      <c r="CN484" s="120"/>
      <c r="CO484" s="120"/>
      <c r="CP484" s="120"/>
      <c r="CQ484" s="120"/>
      <c r="CR484" s="120"/>
      <c r="CS484" s="120"/>
      <c r="CT484" s="120"/>
      <c r="CU484" s="120"/>
      <c r="CV484" s="120"/>
      <c r="CW484" s="120"/>
      <c r="CX484" s="120"/>
      <c r="CY484" s="120"/>
      <c r="CZ484" s="120"/>
      <c r="DA484" s="120"/>
      <c r="DB484" s="120"/>
      <c r="DC484" s="120"/>
      <c r="DD484" s="120"/>
      <c r="DE484" s="120"/>
      <c r="DF484" s="120"/>
      <c r="DG484" s="120"/>
      <c r="DH484" s="120"/>
    </row>
    <row r="485" spans="1:112" ht="15" customHeight="1" x14ac:dyDescent="0.15">
      <c r="A485" s="85" t="s">
        <v>941</v>
      </c>
      <c r="B485" s="17"/>
      <c r="C485" s="52"/>
      <c r="D485" s="27"/>
      <c r="E485" s="14"/>
      <c r="F485" s="15"/>
      <c r="G485" s="44"/>
      <c r="H485" s="16"/>
      <c r="I485" s="16"/>
      <c r="J485" s="45"/>
      <c r="K485" s="16"/>
      <c r="L485" s="45"/>
      <c r="M485" s="16"/>
      <c r="N485" s="45"/>
      <c r="O485" s="16"/>
      <c r="P485" s="45"/>
      <c r="Q485" s="16"/>
      <c r="R485" s="45"/>
      <c r="S485" s="16"/>
      <c r="T485" s="90"/>
      <c r="U485" s="16"/>
      <c r="V485" s="90"/>
      <c r="W485" s="25"/>
    </row>
    <row r="486" spans="1:112" ht="15" customHeight="1" x14ac:dyDescent="0.15">
      <c r="A486" s="13"/>
      <c r="B486" s="17"/>
      <c r="C486" s="52"/>
      <c r="D486" s="27"/>
      <c r="E486" s="14"/>
      <c r="F486" s="15"/>
      <c r="G486" s="44"/>
      <c r="H486" s="16"/>
      <c r="I486" s="16"/>
      <c r="J486" s="45"/>
      <c r="K486" s="16"/>
      <c r="L486" s="45"/>
      <c r="M486" s="16"/>
      <c r="N486" s="45"/>
      <c r="O486" s="16"/>
      <c r="P486" s="45"/>
      <c r="Q486" s="16"/>
      <c r="R486" s="45"/>
      <c r="S486" s="16"/>
      <c r="T486" s="90"/>
      <c r="U486" s="16"/>
      <c r="V486" s="90"/>
      <c r="W486" s="25"/>
    </row>
  </sheetData>
  <sheetProtection algorithmName="SHA-512" hashValue="DabnfGZT9N5VQtEclM9csFckOP0ZHtllNkPxGDaPmIVHC/9aoXzUT+5eHXR88WQZQ/3U2ZxxaOEDRRO/mQ6b4g==" saltValue="w2qwORHkzLM3eOPGEYfBWg==" spinCount="100000" sheet="1" objects="1" scenarios="1" formatCells="0" formatColumns="0" formatRows="0" insertColumns="0" insertRows="0" insertHyperlinks="0" deleteColumns="0" deleteRows="0" sort="0" autoFilter="0" pivotTables="0"/>
  <sortState ref="C453:W454">
    <sortCondition ref="C453:C454"/>
  </sortState>
  <mergeCells count="115">
    <mergeCell ref="A1:D1"/>
    <mergeCell ref="U3:V3"/>
    <mergeCell ref="I3:J3"/>
    <mergeCell ref="K3:L3"/>
    <mergeCell ref="M3:N3"/>
    <mergeCell ref="O3:P3"/>
    <mergeCell ref="I2:V2"/>
    <mergeCell ref="A22:A41"/>
    <mergeCell ref="B22:B41"/>
    <mergeCell ref="F1:W1"/>
    <mergeCell ref="Q3:R3"/>
    <mergeCell ref="S3:T3"/>
    <mergeCell ref="A42:A56"/>
    <mergeCell ref="B42:B56"/>
    <mergeCell ref="A57:A67"/>
    <mergeCell ref="B57:B67"/>
    <mergeCell ref="A6:A9"/>
    <mergeCell ref="B6:B9"/>
    <mergeCell ref="A11:A13"/>
    <mergeCell ref="B11:B13"/>
    <mergeCell ref="A14:A21"/>
    <mergeCell ref="B14:B21"/>
    <mergeCell ref="A84:A105"/>
    <mergeCell ref="B84:B105"/>
    <mergeCell ref="A106:A108"/>
    <mergeCell ref="B106:B108"/>
    <mergeCell ref="A109:A112"/>
    <mergeCell ref="B109:B112"/>
    <mergeCell ref="A68:A70"/>
    <mergeCell ref="B68:B70"/>
    <mergeCell ref="A71:A83"/>
    <mergeCell ref="B71:B83"/>
    <mergeCell ref="A153:A158"/>
    <mergeCell ref="B153:B158"/>
    <mergeCell ref="A159:A160"/>
    <mergeCell ref="B159:B160"/>
    <mergeCell ref="A161:A166"/>
    <mergeCell ref="B161:B166"/>
    <mergeCell ref="A113:A130"/>
    <mergeCell ref="B113:B130"/>
    <mergeCell ref="A131:A134"/>
    <mergeCell ref="B131:B134"/>
    <mergeCell ref="A135:A152"/>
    <mergeCell ref="B135:B152"/>
    <mergeCell ref="A199:A202"/>
    <mergeCell ref="B199:B202"/>
    <mergeCell ref="A203:A211"/>
    <mergeCell ref="B203:B211"/>
    <mergeCell ref="A212:A214"/>
    <mergeCell ref="B212:B214"/>
    <mergeCell ref="A167:A178"/>
    <mergeCell ref="B167:B178"/>
    <mergeCell ref="A179:A183"/>
    <mergeCell ref="B179:B183"/>
    <mergeCell ref="A184:A198"/>
    <mergeCell ref="B184:B198"/>
    <mergeCell ref="A265:A274"/>
    <mergeCell ref="B265:B274"/>
    <mergeCell ref="A275:A297"/>
    <mergeCell ref="B275:B297"/>
    <mergeCell ref="A298:A302"/>
    <mergeCell ref="B298:B302"/>
    <mergeCell ref="A216:A243"/>
    <mergeCell ref="B216:B243"/>
    <mergeCell ref="A244:A256"/>
    <mergeCell ref="B244:B256"/>
    <mergeCell ref="A257:A264"/>
    <mergeCell ref="B257:B264"/>
    <mergeCell ref="B394:B399"/>
    <mergeCell ref="A394:A399"/>
    <mergeCell ref="A329:A339"/>
    <mergeCell ref="B329:B339"/>
    <mergeCell ref="A340:A347"/>
    <mergeCell ref="B340:B347"/>
    <mergeCell ref="A348:A350"/>
    <mergeCell ref="B348:B350"/>
    <mergeCell ref="A303:A314"/>
    <mergeCell ref="B303:B314"/>
    <mergeCell ref="A322:A325"/>
    <mergeCell ref="B322:B325"/>
    <mergeCell ref="A326:A328"/>
    <mergeCell ref="B326:B328"/>
    <mergeCell ref="B380:B391"/>
    <mergeCell ref="A392:A393"/>
    <mergeCell ref="B392:B393"/>
    <mergeCell ref="A351:A362"/>
    <mergeCell ref="B351:B362"/>
    <mergeCell ref="A363:A365"/>
    <mergeCell ref="B363:B365"/>
    <mergeCell ref="A366:A379"/>
    <mergeCell ref="B366:B379"/>
    <mergeCell ref="A479:A480"/>
    <mergeCell ref="B479:B480"/>
    <mergeCell ref="A466:A467"/>
    <mergeCell ref="B466:B467"/>
    <mergeCell ref="A2:B4"/>
    <mergeCell ref="A447:A451"/>
    <mergeCell ref="B447:B451"/>
    <mergeCell ref="A452:A454"/>
    <mergeCell ref="B452:B454"/>
    <mergeCell ref="A457:A460"/>
    <mergeCell ref="B457:B460"/>
    <mergeCell ref="A416:A425"/>
    <mergeCell ref="B416:B425"/>
    <mergeCell ref="A427:A441"/>
    <mergeCell ref="B427:B441"/>
    <mergeCell ref="A442:A446"/>
    <mergeCell ref="B442:B446"/>
    <mergeCell ref="A400:A401"/>
    <mergeCell ref="B400:B401"/>
    <mergeCell ref="A402:A410"/>
    <mergeCell ref="B402:B410"/>
    <mergeCell ref="A411:A415"/>
    <mergeCell ref="B411:B415"/>
    <mergeCell ref="A380:A391"/>
  </mergeCells>
  <pageMargins left="0.70866141732283472" right="0.70866141732283472" top="0.74803149606299213" bottom="0.74803149606299213" header="0.31496062992125984" footer="0.31496062992125984"/>
  <pageSetup paperSize="8" orientation="landscape" r:id="rId1"/>
  <ignoredErrors>
    <ignoredError sqref="I442:J44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7DBB60-7A06-475C-8428-2899C3FDECD0}"/>
</file>

<file path=customXml/itemProps2.xml><?xml version="1.0" encoding="utf-8"?>
<ds:datastoreItem xmlns:ds="http://schemas.openxmlformats.org/officeDocument/2006/customXml" ds:itemID="{AEE67BCA-08D9-4F21-9F4F-392E7D612992}"/>
</file>

<file path=customXml/itemProps3.xml><?xml version="1.0" encoding="utf-8"?>
<ds:datastoreItem xmlns:ds="http://schemas.openxmlformats.org/officeDocument/2006/customXml" ds:itemID="{378C6D5F-1AB5-445F-8FC1-5C663FF5A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Tohum Meşcereleri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Turgay EZEN-Araştırmacı</dc:creator>
  <cp:lastModifiedBy>Elif GEZEN</cp:lastModifiedBy>
  <cp:lastPrinted>2017-04-24T14:56:20Z</cp:lastPrinted>
  <dcterms:created xsi:type="dcterms:W3CDTF">2017-02-02T07:26:47Z</dcterms:created>
  <dcterms:modified xsi:type="dcterms:W3CDTF">2019-06-28T08:52:26Z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