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29A2009-CBE3-4705-8447-66F714F522F5}" xr6:coauthVersionLast="47" xr6:coauthVersionMax="47" xr10:uidLastSave="{00000000-0000-0000-0000-000000000000}"/>
  <workbookProtection workbookAlgorithmName="SHA-512" workbookHashValue="kBOXmC/lslTGpqaDqUfm/MU2egwun0xmrSU5NaoINqT3A0FKI7H/nyTpW9/2A1BZnMeranl1dPWeNX/qXd68rQ==" workbookSaltValue="9EBXaIPW6z0c8n8jSvTLZA==" workbookSpinCount="100000" lockStructure="1"/>
  <bookViews>
    <workbookView xWindow="-120" yWindow="-120" windowWidth="29040" windowHeight="15840" xr2:uid="{00000000-000D-0000-FFFF-FFFF00000000}"/>
  </bookViews>
  <sheets>
    <sheet name="Şehir Ormanı (Orman Parkları)" sheetId="3" r:id="rId1"/>
  </sheets>
  <definedNames>
    <definedName name="_xlnm._FilterDatabase" localSheetId="0" hidden="1">'Şehir Ormanı (Orman Parkları)'!$I$1:$I$264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4" i="3" l="1"/>
  <c r="H43" i="3"/>
  <c r="H184" i="3" l="1"/>
  <c r="H27" i="3"/>
  <c r="G7" i="3"/>
  <c r="H135" i="3" l="1"/>
  <c r="H106" i="3"/>
  <c r="H97" i="3"/>
  <c r="H91" i="3"/>
  <c r="H81" i="3"/>
  <c r="H58" i="3"/>
  <c r="H52" i="3"/>
  <c r="H22" i="3"/>
  <c r="H8" i="3" l="1"/>
  <c r="H7" i="3" s="1"/>
</calcChain>
</file>

<file path=xl/sharedStrings.xml><?xml version="1.0" encoding="utf-8"?>
<sst xmlns="http://schemas.openxmlformats.org/spreadsheetml/2006/main" count="843" uniqueCount="618">
  <si>
    <r>
      <t>İBBS</t>
    </r>
    <r>
      <rPr>
        <b/>
        <vertAlign val="superscript"/>
        <sz val="8"/>
        <rFont val="Tahoma"/>
        <family val="2"/>
        <charset val="162"/>
      </rPr>
      <t>(1)</t>
    </r>
    <r>
      <rPr>
        <b/>
        <sz val="8"/>
        <rFont val="Tahoma"/>
        <family val="2"/>
        <charset val="162"/>
      </rPr>
      <t xml:space="preserve"> - 3. Düzey
SR</t>
    </r>
    <r>
      <rPr>
        <b/>
        <vertAlign val="superscript"/>
        <sz val="8"/>
        <rFont val="Tahoma"/>
        <family val="2"/>
        <charset val="162"/>
      </rPr>
      <t>(1)</t>
    </r>
    <r>
      <rPr>
        <b/>
        <sz val="8"/>
        <rFont val="Tahoma"/>
        <family val="2"/>
        <charset val="162"/>
      </rPr>
      <t xml:space="preserve"> - Level 3  
</t>
    </r>
    <r>
      <rPr>
        <sz val="8"/>
        <rFont val="Tahoma"/>
        <family val="2"/>
        <charset val="162"/>
      </rPr>
      <t/>
    </r>
  </si>
  <si>
    <t>Korunan Alan Ulusal Sınıflama Kodu</t>
  </si>
  <si>
    <t xml:space="preserve">Orman Bölge Müdürlüğü                  </t>
  </si>
  <si>
    <t>İlçe</t>
  </si>
  <si>
    <t xml:space="preserve">    Alan Adı                                                                                                           </t>
  </si>
  <si>
    <t xml:space="preserve">Alan (Hektar)                   </t>
  </si>
  <si>
    <t>National Classification Code of National Area</t>
  </si>
  <si>
    <t>Forest Regional Directorate</t>
  </si>
  <si>
    <t>District</t>
  </si>
  <si>
    <t xml:space="preserve">    Site Name    </t>
  </si>
  <si>
    <t>Number of City Forests</t>
  </si>
  <si>
    <t xml:space="preserve">  Area   (Hectare)</t>
  </si>
  <si>
    <t>TR</t>
  </si>
  <si>
    <t>Türkiye -Turkey</t>
  </si>
  <si>
    <t>TR100</t>
  </si>
  <si>
    <t>İstanbul</t>
  </si>
  <si>
    <t>05.02.0041</t>
  </si>
  <si>
    <t>Kartal</t>
  </si>
  <si>
    <t>05.02.0060</t>
  </si>
  <si>
    <t>Tuzla</t>
  </si>
  <si>
    <t>05.02.0064</t>
  </si>
  <si>
    <t>Ümraniye</t>
  </si>
  <si>
    <t>05.02.0070</t>
  </si>
  <si>
    <t>Sultangazi</t>
  </si>
  <si>
    <t>05.02.0108</t>
  </si>
  <si>
    <t>Eyüp</t>
  </si>
  <si>
    <t>05.02.0111</t>
  </si>
  <si>
    <t>Beykoz</t>
  </si>
  <si>
    <t>05.02.0115</t>
  </si>
  <si>
    <t>Maltepe</t>
  </si>
  <si>
    <t>05.02.0118</t>
  </si>
  <si>
    <t>Sancaktepe</t>
  </si>
  <si>
    <t>05.02.0121</t>
  </si>
  <si>
    <t>Çekmeköy</t>
  </si>
  <si>
    <t>05.02.0122</t>
  </si>
  <si>
    <t>05.02.0141</t>
  </si>
  <si>
    <t>05.02.0145</t>
  </si>
  <si>
    <t>TR211</t>
  </si>
  <si>
    <t>Tekirdağ</t>
  </si>
  <si>
    <t>TR212</t>
  </si>
  <si>
    <t>Edirne</t>
  </si>
  <si>
    <t>05.02.0036</t>
  </si>
  <si>
    <t>TR213</t>
  </si>
  <si>
    <t>Kırklareli</t>
  </si>
  <si>
    <t>05.02.0048</t>
  </si>
  <si>
    <t>Merkez</t>
  </si>
  <si>
    <t>TR221</t>
  </si>
  <si>
    <t>Balıkesir</t>
  </si>
  <si>
    <t>05.02.0093</t>
  </si>
  <si>
    <t>TR222</t>
  </si>
  <si>
    <t>Çanakkale</t>
  </si>
  <si>
    <t>TR310</t>
  </si>
  <si>
    <t>İzmir</t>
  </si>
  <si>
    <t>05.02.0027</t>
  </si>
  <si>
    <t>Bornova</t>
  </si>
  <si>
    <t>05.02.0134</t>
  </si>
  <si>
    <t>Narlıdere</t>
  </si>
  <si>
    <t>05.02.0143</t>
  </si>
  <si>
    <t>Balçova</t>
  </si>
  <si>
    <t>TR321</t>
  </si>
  <si>
    <t>Aydın</t>
  </si>
  <si>
    <t>05.02.0045</t>
  </si>
  <si>
    <t>Muğla</t>
  </si>
  <si>
    <t>Karacasu</t>
  </si>
  <si>
    <t>05.02.0058</t>
  </si>
  <si>
    <t>Kocarli</t>
  </si>
  <si>
    <t>TR322</t>
  </si>
  <si>
    <t>Denizli</t>
  </si>
  <si>
    <t>05.02.0039</t>
  </si>
  <si>
    <t>Pamukkale</t>
  </si>
  <si>
    <t>05.02.0050</t>
  </si>
  <si>
    <t>05.02.0116</t>
  </si>
  <si>
    <t>05.02.0137</t>
  </si>
  <si>
    <t>TR323</t>
  </si>
  <si>
    <t>05.02.0005</t>
  </si>
  <si>
    <t>Ula</t>
  </si>
  <si>
    <t>05.02.0057</t>
  </si>
  <si>
    <t>Dalaman</t>
  </si>
  <si>
    <t>TR331</t>
  </si>
  <si>
    <t>Manisa</t>
  </si>
  <si>
    <t>05.02.0010</t>
  </si>
  <si>
    <t>Akhisar</t>
  </si>
  <si>
    <t>05.02.0051</t>
  </si>
  <si>
    <t>05.02.0067</t>
  </si>
  <si>
    <t>Kula</t>
  </si>
  <si>
    <t>05.02.0124</t>
  </si>
  <si>
    <t>Soma</t>
  </si>
  <si>
    <t>TR332</t>
  </si>
  <si>
    <t>Afyonkarahisar</t>
  </si>
  <si>
    <t>05.02.0025</t>
  </si>
  <si>
    <t>Eskişehir</t>
  </si>
  <si>
    <t>05.02.0075</t>
  </si>
  <si>
    <t>05.02.0084</t>
  </si>
  <si>
    <t>Şuhut</t>
  </si>
  <si>
    <t>05.02.0085</t>
  </si>
  <si>
    <t>Emirdağ</t>
  </si>
  <si>
    <t>05.02.0089</t>
  </si>
  <si>
    <t>Hocalar</t>
  </si>
  <si>
    <t>05.02.0090</t>
  </si>
  <si>
    <t>Çay</t>
  </si>
  <si>
    <t>05.02.0096</t>
  </si>
  <si>
    <t>Isparta</t>
  </si>
  <si>
    <t>TR333</t>
  </si>
  <si>
    <t>Kütahya</t>
  </si>
  <si>
    <t>05.02.0011</t>
  </si>
  <si>
    <t>05.02.0026</t>
  </si>
  <si>
    <t>Domaniç</t>
  </si>
  <si>
    <t>05.02.0126</t>
  </si>
  <si>
    <t>Emet</t>
  </si>
  <si>
    <t>TR334</t>
  </si>
  <si>
    <t>Uşak</t>
  </si>
  <si>
    <t>05.02.0099</t>
  </si>
  <si>
    <t>05.02.0100</t>
  </si>
  <si>
    <t>TR411</t>
  </si>
  <si>
    <t>Bursa</t>
  </si>
  <si>
    <t>05.02.0003</t>
  </si>
  <si>
    <t>Gursu</t>
  </si>
  <si>
    <t>TR412</t>
  </si>
  <si>
    <t>05.02.0035</t>
  </si>
  <si>
    <t>Odunpazarı</t>
  </si>
  <si>
    <t>TR413</t>
  </si>
  <si>
    <t>Bilecik</t>
  </si>
  <si>
    <t>05.02.0016</t>
  </si>
  <si>
    <t>05.02.0112</t>
  </si>
  <si>
    <t>Bozuyuk</t>
  </si>
  <si>
    <t>TR421</t>
  </si>
  <si>
    <t>Kocaeli</t>
  </si>
  <si>
    <t>05.02.0029</t>
  </si>
  <si>
    <t xml:space="preserve">Sakarya </t>
  </si>
  <si>
    <t>İzmit</t>
  </si>
  <si>
    <t>05.02.0071</t>
  </si>
  <si>
    <t>Sakarya</t>
  </si>
  <si>
    <t>05.02.0087</t>
  </si>
  <si>
    <t>Kandıra</t>
  </si>
  <si>
    <t>05.02.0104</t>
  </si>
  <si>
    <t>sakarya</t>
  </si>
  <si>
    <t>Körfez</t>
  </si>
  <si>
    <t>05.02.0125</t>
  </si>
  <si>
    <t>Gebze</t>
  </si>
  <si>
    <t>TR422</t>
  </si>
  <si>
    <t>05.02.0024</t>
  </si>
  <si>
    <t>Adapazarı</t>
  </si>
  <si>
    <t>TR423</t>
  </si>
  <si>
    <t>Düzce</t>
  </si>
  <si>
    <t>05.02.0095</t>
  </si>
  <si>
    <t>Bolu</t>
  </si>
  <si>
    <t>TR424</t>
  </si>
  <si>
    <t>05.02.0037</t>
  </si>
  <si>
    <t>05.02.0105</t>
  </si>
  <si>
    <t>Gerede</t>
  </si>
  <si>
    <t>TR425</t>
  </si>
  <si>
    <t>Yalova</t>
  </si>
  <si>
    <t>05.02.0047</t>
  </si>
  <si>
    <t>Çınarcık</t>
  </si>
  <si>
    <t>05.02.0106</t>
  </si>
  <si>
    <t>Termal</t>
  </si>
  <si>
    <t>TR510</t>
  </si>
  <si>
    <t>Ankara</t>
  </si>
  <si>
    <t>05.02.0052</t>
  </si>
  <si>
    <t>Altındağ</t>
  </si>
  <si>
    <t>05.02.0083</t>
  </si>
  <si>
    <t>Keçiören</t>
  </si>
  <si>
    <t>05.02.0098</t>
  </si>
  <si>
    <t>Kızılcahamam</t>
  </si>
  <si>
    <t>05.02.0113</t>
  </si>
  <si>
    <t>Pursaklar</t>
  </si>
  <si>
    <t>05.02.0117</t>
  </si>
  <si>
    <t>Sincan</t>
  </si>
  <si>
    <t>05.02.0131</t>
  </si>
  <si>
    <t>Çankaya</t>
  </si>
  <si>
    <t>05.02.0132</t>
  </si>
  <si>
    <t>TR521</t>
  </si>
  <si>
    <t>Konya</t>
  </si>
  <si>
    <t>05.02.0012</t>
  </si>
  <si>
    <t>Akşehir</t>
  </si>
  <si>
    <t>05.02.0014</t>
  </si>
  <si>
    <t>Meram</t>
  </si>
  <si>
    <t>05.02.0049</t>
  </si>
  <si>
    <t>05.02.0103</t>
  </si>
  <si>
    <t>05.02.0119</t>
  </si>
  <si>
    <t>05.02.0129</t>
  </si>
  <si>
    <t>TR522</t>
  </si>
  <si>
    <t>Karaman</t>
  </si>
  <si>
    <t>05.02.0013</t>
  </si>
  <si>
    <t>05.02.0133</t>
  </si>
  <si>
    <t>TR611</t>
  </si>
  <si>
    <t>Antalya</t>
  </si>
  <si>
    <t>05.02.0002</t>
  </si>
  <si>
    <t>Konyaaltı</t>
  </si>
  <si>
    <t>05.02.0009</t>
  </si>
  <si>
    <t>Alanya</t>
  </si>
  <si>
    <t>05.02.0023</t>
  </si>
  <si>
    <t>05.02.0063</t>
  </si>
  <si>
    <t>Manavgat</t>
  </si>
  <si>
    <t>05.02.0073</t>
  </si>
  <si>
    <t>Finike</t>
  </si>
  <si>
    <t>05.02.0139</t>
  </si>
  <si>
    <t>Aksu</t>
  </si>
  <si>
    <t>TR612</t>
  </si>
  <si>
    <t>05.02.0033</t>
  </si>
  <si>
    <t>Sütçüler</t>
  </si>
  <si>
    <t>05.02.0044</t>
  </si>
  <si>
    <t>Eğirdir</t>
  </si>
  <si>
    <t>05.02.0109</t>
  </si>
  <si>
    <t>Yalvaç</t>
  </si>
  <si>
    <t>TR613</t>
  </si>
  <si>
    <t>Burdur</t>
  </si>
  <si>
    <t>05.02.0046</t>
  </si>
  <si>
    <t>Bucak</t>
  </si>
  <si>
    <t>05.02.0088</t>
  </si>
  <si>
    <t>TR621</t>
  </si>
  <si>
    <t>Adana</t>
  </si>
  <si>
    <t>TR622</t>
  </si>
  <si>
    <t>Mersin</t>
  </si>
  <si>
    <t>05.02.0055</t>
  </si>
  <si>
    <t>Yenişehir</t>
  </si>
  <si>
    <t>TR631</t>
  </si>
  <si>
    <t>Hatay</t>
  </si>
  <si>
    <t>05.02.0130</t>
  </si>
  <si>
    <t>Kahramanmaraş</t>
  </si>
  <si>
    <t>Kırıkhan</t>
  </si>
  <si>
    <t>05.02.0135</t>
  </si>
  <si>
    <t>Yayladağı</t>
  </si>
  <si>
    <t>TR632</t>
  </si>
  <si>
    <t>05.02.0006</t>
  </si>
  <si>
    <t>05.02.0079</t>
  </si>
  <si>
    <t>TR633</t>
  </si>
  <si>
    <t>Osmaniye</t>
  </si>
  <si>
    <t>05.02.0004</t>
  </si>
  <si>
    <t>TR711</t>
  </si>
  <si>
    <t>Kırıkkale</t>
  </si>
  <si>
    <t>05.02.0008</t>
  </si>
  <si>
    <t>TR712</t>
  </si>
  <si>
    <t>Aksaray</t>
  </si>
  <si>
    <t>TR713</t>
  </si>
  <si>
    <t>Niğde</t>
  </si>
  <si>
    <t>05.02.0019</t>
  </si>
  <si>
    <t>Kayseri</t>
  </si>
  <si>
    <t>TR714</t>
  </si>
  <si>
    <t>Nevşehir</t>
  </si>
  <si>
    <t>05.02.0094</t>
  </si>
  <si>
    <t>TR715</t>
  </si>
  <si>
    <t>Kırşehir</t>
  </si>
  <si>
    <t>05.02.0091</t>
  </si>
  <si>
    <t>TR721</t>
  </si>
  <si>
    <t>05.02.0018</t>
  </si>
  <si>
    <t>Melikgazi</t>
  </si>
  <si>
    <t>TR722</t>
  </si>
  <si>
    <t>Sivas</t>
  </si>
  <si>
    <t>TR723</t>
  </si>
  <si>
    <t>Yozgat</t>
  </si>
  <si>
    <t>TR811</t>
  </si>
  <si>
    <t>Zonguldak</t>
  </si>
  <si>
    <t>05.02.0020</t>
  </si>
  <si>
    <t>TR812</t>
  </si>
  <si>
    <t>Karabük</t>
  </si>
  <si>
    <t>05.02.0028</t>
  </si>
  <si>
    <t>05.02.0038</t>
  </si>
  <si>
    <t xml:space="preserve">Zonguldak </t>
  </si>
  <si>
    <t>Safranbolu</t>
  </si>
  <si>
    <t>05.02.0069</t>
  </si>
  <si>
    <t>Eskipazar</t>
  </si>
  <si>
    <t>TR813</t>
  </si>
  <si>
    <t>Bartın</t>
  </si>
  <si>
    <t>05.02.0076</t>
  </si>
  <si>
    <t>TR821</t>
  </si>
  <si>
    <t>Kastamonu</t>
  </si>
  <si>
    <t>05.02.0021</t>
  </si>
  <si>
    <t>TR822</t>
  </si>
  <si>
    <t>Çankırı</t>
  </si>
  <si>
    <t>TR823</t>
  </si>
  <si>
    <t>Sinop</t>
  </si>
  <si>
    <t>05.02.0061</t>
  </si>
  <si>
    <t>Ayancık</t>
  </si>
  <si>
    <t>05.02.0107</t>
  </si>
  <si>
    <t>TR831</t>
  </si>
  <si>
    <t>Samsun</t>
  </si>
  <si>
    <t>05.02.0001</t>
  </si>
  <si>
    <t>Amasya</t>
  </si>
  <si>
    <t>TR832</t>
  </si>
  <si>
    <t>Tokat</t>
  </si>
  <si>
    <t>05.02.0053</t>
  </si>
  <si>
    <t>Niksar</t>
  </si>
  <si>
    <t>05.02.0092</t>
  </si>
  <si>
    <t>05.02.0114</t>
  </si>
  <si>
    <t>Reşadiye</t>
  </si>
  <si>
    <t>05.02.0128</t>
  </si>
  <si>
    <t>Turhal</t>
  </si>
  <si>
    <t>05.02.0136</t>
  </si>
  <si>
    <t>Artova</t>
  </si>
  <si>
    <t>TR833</t>
  </si>
  <si>
    <t>Çorum</t>
  </si>
  <si>
    <t>05.02.0017</t>
  </si>
  <si>
    <t>05.02.0056</t>
  </si>
  <si>
    <t>Osmancık</t>
  </si>
  <si>
    <t>TR834</t>
  </si>
  <si>
    <t>05.02.0032</t>
  </si>
  <si>
    <t>05.02.0123</t>
  </si>
  <si>
    <t>Taşova</t>
  </si>
  <si>
    <t>TR901</t>
  </si>
  <si>
    <t>Trabzon</t>
  </si>
  <si>
    <t>05.02.0140</t>
  </si>
  <si>
    <t>TR902</t>
  </si>
  <si>
    <t>Ordu</t>
  </si>
  <si>
    <t>05.02.0030</t>
  </si>
  <si>
    <t>Giresun</t>
  </si>
  <si>
    <t>05.02.0054</t>
  </si>
  <si>
    <t>Ünye</t>
  </si>
  <si>
    <t>05.02.0062</t>
  </si>
  <si>
    <t>Aybastı</t>
  </si>
  <si>
    <t>05.02.0110</t>
  </si>
  <si>
    <t>TR903</t>
  </si>
  <si>
    <t>05.02.0022</t>
  </si>
  <si>
    <t>Espiye</t>
  </si>
  <si>
    <t>TR904</t>
  </si>
  <si>
    <t>Rize</t>
  </si>
  <si>
    <t>05.02.0072</t>
  </si>
  <si>
    <t>Güneysu</t>
  </si>
  <si>
    <t>TR905</t>
  </si>
  <si>
    <t>Artvin</t>
  </si>
  <si>
    <t>05.02.0034</t>
  </si>
  <si>
    <t>TR906</t>
  </si>
  <si>
    <t>Gümüşhane</t>
  </si>
  <si>
    <t>05.02.0040</t>
  </si>
  <si>
    <t>TRA11</t>
  </si>
  <si>
    <t>Erzurum</t>
  </si>
  <si>
    <t>05.02.0066</t>
  </si>
  <si>
    <t>Palandöken</t>
  </si>
  <si>
    <t>05.02.0102</t>
  </si>
  <si>
    <t>TRA12</t>
  </si>
  <si>
    <t>Erzincan</t>
  </si>
  <si>
    <t>05.02.0065</t>
  </si>
  <si>
    <t>05.02.0068</t>
  </si>
  <si>
    <t>TRA13</t>
  </si>
  <si>
    <t>Bayburt</t>
  </si>
  <si>
    <t>05.02.0059</t>
  </si>
  <si>
    <t>TRA21</t>
  </si>
  <si>
    <t>Ağrı</t>
  </si>
  <si>
    <t>05.02.0074</t>
  </si>
  <si>
    <t>05.02.0138</t>
  </si>
  <si>
    <t>TRA22</t>
  </si>
  <si>
    <t>Kars</t>
  </si>
  <si>
    <t>05.02.0077</t>
  </si>
  <si>
    <t>TRA23</t>
  </si>
  <si>
    <t>Iğdır</t>
  </si>
  <si>
    <t>05.02.0042</t>
  </si>
  <si>
    <t>TRA24</t>
  </si>
  <si>
    <t>Ardahan</t>
  </si>
  <si>
    <t>05.02.0031</t>
  </si>
  <si>
    <t>TRB11</t>
  </si>
  <si>
    <t>Malatya</t>
  </si>
  <si>
    <t>05.02.0081</t>
  </si>
  <si>
    <t>Elazığ</t>
  </si>
  <si>
    <t>TRB12</t>
  </si>
  <si>
    <t>05.02.0015</t>
  </si>
  <si>
    <t>Keban</t>
  </si>
  <si>
    <t>TRB13</t>
  </si>
  <si>
    <t>Bingöl</t>
  </si>
  <si>
    <t>05.02.0080</t>
  </si>
  <si>
    <t>05.02.0142</t>
  </si>
  <si>
    <t>TRB14</t>
  </si>
  <si>
    <t>Tunceli</t>
  </si>
  <si>
    <t>TRB21</t>
  </si>
  <si>
    <t>Van</t>
  </si>
  <si>
    <t>TRB22</t>
  </si>
  <si>
    <t>Muş</t>
  </si>
  <si>
    <t>TRB23</t>
  </si>
  <si>
    <t>Bitlis</t>
  </si>
  <si>
    <t>05.02.0078</t>
  </si>
  <si>
    <t>05.02.0097</t>
  </si>
  <si>
    <t>Güroymak</t>
  </si>
  <si>
    <t>TRB24</t>
  </si>
  <si>
    <t>Hakkari</t>
  </si>
  <si>
    <t>05.02.0101</t>
  </si>
  <si>
    <t>TRC11</t>
  </si>
  <si>
    <t>Gaziantep</t>
  </si>
  <si>
    <t>05.02.0007</t>
  </si>
  <si>
    <t>Şehitkamil</t>
  </si>
  <si>
    <t>TRC12</t>
  </si>
  <si>
    <t>Adıyaman</t>
  </si>
  <si>
    <t>05.02.0043</t>
  </si>
  <si>
    <t>Şanlıurfa</t>
  </si>
  <si>
    <t>TRC13</t>
  </si>
  <si>
    <t>Kilis</t>
  </si>
  <si>
    <t>TRC21</t>
  </si>
  <si>
    <t>TRC22</t>
  </si>
  <si>
    <t>Diyarbakır</t>
  </si>
  <si>
    <t>05.02.0086</t>
  </si>
  <si>
    <t>TRC31</t>
  </si>
  <si>
    <t>Mardin</t>
  </si>
  <si>
    <t>05.02.0082</t>
  </si>
  <si>
    <t>TRC32</t>
  </si>
  <si>
    <t>Batman</t>
  </si>
  <si>
    <t>TRC33</t>
  </si>
  <si>
    <t>Şırnak</t>
  </si>
  <si>
    <t>TRC34</t>
  </si>
  <si>
    <t>Siirt</t>
  </si>
  <si>
    <t>05.02.0120</t>
  </si>
  <si>
    <t>Kaynak: Orman Genel Müdürlüğü</t>
  </si>
  <si>
    <t xml:space="preserve">Tesis Yılı                   </t>
  </si>
  <si>
    <t>Date of Establishment</t>
  </si>
  <si>
    <t>Akseki</t>
  </si>
  <si>
    <t>Süleymanpaşa</t>
  </si>
  <si>
    <t>Karaköprü-Haliliye</t>
  </si>
  <si>
    <t>Yıldırım</t>
  </si>
  <si>
    <t>05.02.0146</t>
  </si>
  <si>
    <t>05.02.0147</t>
  </si>
  <si>
    <t>05.02.0148</t>
  </si>
  <si>
    <t>05.02.0127</t>
  </si>
  <si>
    <t>05.02.0149</t>
  </si>
  <si>
    <t>Bayat</t>
  </si>
  <si>
    <t>Dinar</t>
  </si>
  <si>
    <t>Ondokuzmayıs</t>
  </si>
  <si>
    <t>Akçaabat</t>
  </si>
  <si>
    <t>Kapaklı</t>
  </si>
  <si>
    <t>Lüleburgaz</t>
  </si>
  <si>
    <t>Keşan</t>
  </si>
  <si>
    <t>Gercüş</t>
  </si>
  <si>
    <t>05.02.0150</t>
  </si>
  <si>
    <t>05.02.0151</t>
  </si>
  <si>
    <t>05.02.0152</t>
  </si>
  <si>
    <t>Merzifon</t>
  </si>
  <si>
    <t>Erbaa</t>
  </si>
  <si>
    <t>Yatağan</t>
  </si>
  <si>
    <t>Korkuteli</t>
  </si>
  <si>
    <t>Göredes</t>
  </si>
  <si>
    <t>05.02.0153</t>
  </si>
  <si>
    <t>05.02.0154</t>
  </si>
  <si>
    <t>05.02.0155</t>
  </si>
  <si>
    <t>05.02.0156</t>
  </si>
  <si>
    <t>Üsküdar</t>
  </si>
  <si>
    <t>Çerkezköy</t>
  </si>
  <si>
    <t xml:space="preserve">                                                               </t>
  </si>
  <si>
    <t xml:space="preserve">                        Source: General Directorate of Forestry</t>
  </si>
  <si>
    <r>
      <t xml:space="preserve">                    </t>
    </r>
    <r>
      <rPr>
        <vertAlign val="superscript"/>
        <sz val="8"/>
        <rFont val="Tahoma"/>
        <family val="2"/>
        <charset val="162"/>
      </rPr>
      <t xml:space="preserve">    (1)</t>
    </r>
    <r>
      <rPr>
        <sz val="8"/>
        <rFont val="Tahoma"/>
        <family val="2"/>
        <charset val="162"/>
      </rPr>
      <t xml:space="preserve"> Statistical Regions </t>
    </r>
  </si>
  <si>
    <r>
      <rPr>
        <vertAlign val="superscript"/>
        <sz val="8"/>
        <rFont val="Tahoma"/>
        <family val="2"/>
        <charset val="162"/>
      </rPr>
      <t>(1)</t>
    </r>
    <r>
      <rPr>
        <sz val="8"/>
        <rFont val="Tahoma"/>
        <family val="2"/>
        <charset val="162"/>
      </rPr>
      <t xml:space="preserve"> İstatistiki Bölge Birimleri Sınıflaması </t>
    </r>
  </si>
  <si>
    <t>NOT:</t>
  </si>
  <si>
    <t>05.02.0157</t>
  </si>
  <si>
    <t>05.02.0158</t>
  </si>
  <si>
    <t>05.02.0159</t>
  </si>
  <si>
    <t>City Forests, 2003-2022</t>
  </si>
  <si>
    <t>Dörtyol</t>
  </si>
  <si>
    <t xml:space="preserve">Amasya </t>
  </si>
  <si>
    <t>05.02.0144</t>
  </si>
  <si>
    <t>Tuşba</t>
  </si>
  <si>
    <t>05.02.0160</t>
  </si>
  <si>
    <t>05.02.0161</t>
  </si>
  <si>
    <t>05.02.0162</t>
  </si>
  <si>
    <r>
      <rPr>
        <vertAlign val="superscript"/>
        <sz val="8"/>
        <rFont val="Tahoma"/>
        <family val="2"/>
        <charset val="162"/>
      </rPr>
      <t>(2)</t>
    </r>
    <r>
      <rPr>
        <sz val="8"/>
        <rFont val="Tahoma"/>
        <family val="2"/>
        <charset val="162"/>
      </rPr>
      <t xml:space="preserve"> 2022 yılı içerisinde 1 adet şehir ormanı orman parkı ilan edilmiştir. </t>
    </r>
  </si>
  <si>
    <r>
      <rPr>
        <vertAlign val="superscript"/>
        <sz val="8"/>
        <color theme="1"/>
        <rFont val="Tahoma"/>
        <family val="2"/>
        <charset val="162"/>
      </rPr>
      <t>(3)</t>
    </r>
    <r>
      <rPr>
        <sz val="8"/>
        <color theme="1"/>
        <rFont val="Tahoma"/>
        <family val="2"/>
        <charset val="162"/>
      </rPr>
      <t xml:space="preserve"> 2022 yılı içerisinde 4 adet şehir ormanı orman parkı iptal edilmiştir. </t>
    </r>
  </si>
  <si>
    <r>
      <rPr>
        <vertAlign val="superscript"/>
        <sz val="8"/>
        <color theme="1"/>
        <rFont val="Tahoma"/>
        <family val="2"/>
        <charset val="162"/>
      </rPr>
      <t>(4)</t>
    </r>
    <r>
      <rPr>
        <sz val="8"/>
        <color theme="1"/>
        <rFont val="Tahoma"/>
        <family val="2"/>
        <charset val="162"/>
      </rPr>
      <t xml:space="preserve"> 2022 yılı içerisinde 10 adet şehir ormanı orman parkında sınır değişikliği yapılmıştır.</t>
    </r>
  </si>
  <si>
    <t>Ayazma Şehir Ormanı Konaklamasız Orman Parkı</t>
  </si>
  <si>
    <t>Tuzla Şehir Ormanı Konaklamasız Orman Parkı</t>
  </si>
  <si>
    <t>Hekimbaşı Şehir Ormanı Konaklamasız Orman Parkı</t>
  </si>
  <si>
    <t>Sultangazi Mimar Sinan Şehir Ormanı Konaklamasız Orman Parkı</t>
  </si>
  <si>
    <t>İstanbul Avrupa Yakası Uluslararası Şehir Ormanı Konaklamasız Orman Parkı</t>
  </si>
  <si>
    <t>Kanuni Sultan Sülayman Şehir Ormanı Konaklamasız Orman Parkı</t>
  </si>
  <si>
    <r>
      <t>Maltepe Şehir Ormanı Konaklamasız Orman Parkı</t>
    </r>
    <r>
      <rPr>
        <vertAlign val="superscript"/>
        <sz val="8"/>
        <rFont val="Tahoma"/>
        <family val="2"/>
        <charset val="162"/>
      </rPr>
      <t xml:space="preserve">(4) </t>
    </r>
  </si>
  <si>
    <t>Sancaktepe Şehir Ormanı Konaklamasız Orman Parkı</t>
  </si>
  <si>
    <t>Muhsin Yazıcıoğlu Şehir Ormanı Konaklamasız Orman Parkı</t>
  </si>
  <si>
    <t>Rahmi Demir Şehir Ormanı Konaklamasız Orman Parkı</t>
  </si>
  <si>
    <t>Beşiktaş Şehir Ormanı Konaklamasız Orman Parkı</t>
  </si>
  <si>
    <t>Ümraniye Şehir Ormanı Konaklamasız Orman Parkı</t>
  </si>
  <si>
    <t>Üsküdar Şehir Ormanı Konaklamasız Orman Parkı</t>
  </si>
  <si>
    <t>Kapaklı Şehir Ormanı Konaklamasız Orman Parkı</t>
  </si>
  <si>
    <r>
      <t>Tekirdağ Şehir Ormanı</t>
    </r>
    <r>
      <rPr>
        <vertAlign val="superscript"/>
        <sz val="8"/>
        <rFont val="Tahoma"/>
        <family val="2"/>
        <charset val="162"/>
      </rPr>
      <t xml:space="preserve"> </t>
    </r>
    <r>
      <rPr>
        <sz val="8"/>
        <rFont val="Tahoma"/>
        <family val="2"/>
        <charset val="162"/>
      </rPr>
      <t>Konaklamasız Orman Parkı</t>
    </r>
  </si>
  <si>
    <r>
      <t>Atatürk Şehir Ormanı Konaklamasız Orman Parkı</t>
    </r>
    <r>
      <rPr>
        <vertAlign val="superscript"/>
        <sz val="8"/>
        <rFont val="Tahoma"/>
        <family val="2"/>
        <charset val="162"/>
      </rPr>
      <t>(4)</t>
    </r>
  </si>
  <si>
    <t>Çerkezköy Şehir Ormanı Konaklamasız Orman Parkı</t>
  </si>
  <si>
    <r>
      <t xml:space="preserve">İzzet Arseven Şehir Ormanı Konaklamasız Orman Parkı </t>
    </r>
    <r>
      <rPr>
        <vertAlign val="superscript"/>
        <sz val="8"/>
        <rFont val="Tahoma"/>
        <family val="2"/>
        <charset val="162"/>
      </rPr>
      <t>(3)</t>
    </r>
  </si>
  <si>
    <t>Keşan Şehir Ormanı Konaklamasız Orman Parkı</t>
  </si>
  <si>
    <t>Kırklareli Şehir Ormanı Konaklamasız Orman Parkı</t>
  </si>
  <si>
    <t>Lüleburgaz Şehir Konaklamasız Orman Parkı</t>
  </si>
  <si>
    <t>Balıkesir Şehir Ormanı Konaklamasız Orman Parkı</t>
  </si>
  <si>
    <t>İzmir Şehir Ormanı Konaklamasız Orman Parkı</t>
  </si>
  <si>
    <t>Narlıdere Terapi Şehir Ormanı Konaklamasız Orman Parkı</t>
  </si>
  <si>
    <t>Balçova Terapi Şehit Ormanı Konaklamasız Orman Parkı</t>
  </si>
  <si>
    <t>Karacasu Şehir Ormanı Konaklamasız Orman Parkı</t>
  </si>
  <si>
    <t>Adnan Menderes Şehir Ormanı Konaklamasız Orman Parkı</t>
  </si>
  <si>
    <t>Çamlık Şehir Ormanı Konaklamasız Orman Parkı</t>
  </si>
  <si>
    <r>
      <t>Yenişehir Şehir Ormanı Konaklamasız Orman Parkı</t>
    </r>
    <r>
      <rPr>
        <vertAlign val="superscript"/>
        <sz val="8"/>
        <rFont val="Tahoma"/>
        <family val="2"/>
        <charset val="162"/>
      </rPr>
      <t xml:space="preserve"> (3)</t>
    </r>
  </si>
  <si>
    <t>Pamukkale Termal ve Sağlık Konaklamasız Orman Parkı</t>
  </si>
  <si>
    <t>Seyir Tepesi Şehir Ormanı Konaklamasız Orman Parkı</t>
  </si>
  <si>
    <t>Muğla Şehir Ormanı Konaklamasız Orman Parkı</t>
  </si>
  <si>
    <t>Yatağan Şehir Ormanı Konaklamasız Orman Parkı</t>
  </si>
  <si>
    <t>Dalaman Şehir Ormanı Konaklamasız Orman Parkı</t>
  </si>
  <si>
    <r>
      <t xml:space="preserve">Kocamurtluk Şehir Ormanı Konaklamasız Orman Parkı </t>
    </r>
    <r>
      <rPr>
        <vertAlign val="superscript"/>
        <sz val="8"/>
        <rFont val="Tahoma"/>
        <family val="2"/>
        <charset val="162"/>
      </rPr>
      <t>(4)</t>
    </r>
  </si>
  <si>
    <t>Akhisar Şehir Ormanı Konaklamasız Orman Parkı</t>
  </si>
  <si>
    <t>Manisa Şehir Ormanı Konaklamasız Orman Parkı</t>
  </si>
  <si>
    <t>Kula Şehir Ormanı Konaklamasız Orman Parkı</t>
  </si>
  <si>
    <t>Soma 13 Mayıs Şehir Ormanı Konaklamasız Orman Parkı</t>
  </si>
  <si>
    <t>Afyonkarahisar I. Şehir Ormanı Konaklamasız Orman Parkı</t>
  </si>
  <si>
    <r>
      <t xml:space="preserve">Afyonkarahisar II. Şehir Ormanı Konaklamasız Orman Parkı </t>
    </r>
    <r>
      <rPr>
        <vertAlign val="superscript"/>
        <sz val="8"/>
        <rFont val="Tahoma"/>
        <family val="2"/>
        <charset val="162"/>
      </rPr>
      <t>(4)</t>
    </r>
  </si>
  <si>
    <t>25 Ağustos Şuhut Zafer Şehir Ormanı Konaklamasız Orman Parkı</t>
  </si>
  <si>
    <t>Emirdağ Şehir Ormanı Konaklamasız Orman Parkı</t>
  </si>
  <si>
    <t>Hocalar Şehir Ormanı Konaklamasız Orman Parkı</t>
  </si>
  <si>
    <t>Çay Kent Ormanı Konaklamasız Orman Parkı</t>
  </si>
  <si>
    <t>Dinar Şehir Ormanı Konaklamasız Orman Parkı</t>
  </si>
  <si>
    <t>Halil İbrahim Yılmaz Şehir Ormanı Konaklamasız Orman Parkı</t>
  </si>
  <si>
    <t>Ebe Çamlığı Şehir Ormanı Konaklamasız Orman Parkı</t>
  </si>
  <si>
    <t>Emet Şehir Ormanı Konaklamasız Orman Parkı</t>
  </si>
  <si>
    <t>Uşak Şehir Ormanı Konaklamasız Orman Parkı</t>
  </si>
  <si>
    <r>
      <t xml:space="preserve">Akse Çamlığı Şehir Ormanı Konaklamasız Orman Parkı </t>
    </r>
    <r>
      <rPr>
        <vertAlign val="superscript"/>
        <sz val="8"/>
        <rFont val="Tahoma"/>
        <family val="2"/>
        <charset val="162"/>
      </rPr>
      <t>(3)</t>
    </r>
  </si>
  <si>
    <t>Cumalıkızık Şehir Ormanı Konaklamasız Orman Parkı</t>
  </si>
  <si>
    <t>Bursa Şehir Ormanı Konaklamasız Orman Parkı</t>
  </si>
  <si>
    <t>Eskişehir Şehir Ormanı Konaklamasız Orman Parkı</t>
  </si>
  <si>
    <t>Bilecik Şehir Ormanı Konaklamasız Orman Parkı</t>
  </si>
  <si>
    <t>Bozuyuk Şehir Ormanı Konaklamasız Orman Parkı</t>
  </si>
  <si>
    <t>Kocaeli Şehir Ormanı Konaklamasız Orman Parkı</t>
  </si>
  <si>
    <t>İzmit Hatipköy Şehir Ormanı Konaklamasız Orman Parkı</t>
  </si>
  <si>
    <r>
      <t xml:space="preserve">Kandıra Şehir Ormanı Konaklamasız Orman Parkı </t>
    </r>
    <r>
      <rPr>
        <vertAlign val="superscript"/>
        <sz val="8"/>
        <rFont val="Tahoma"/>
        <family val="2"/>
        <charset val="162"/>
      </rPr>
      <t>(4)</t>
    </r>
  </si>
  <si>
    <t>Ballıköy Şehir Ormanı Konaklamasız Orman Parkı</t>
  </si>
  <si>
    <t>Gebze Şehir Ormanı Konaklamasız Orman Parkı</t>
  </si>
  <si>
    <t>Sakarya Şehir Ormanı Konaklamasız Orman Parkı</t>
  </si>
  <si>
    <t>Düzce Şehir Ormanı Konaklamasız Orman Parkı</t>
  </si>
  <si>
    <r>
      <t xml:space="preserve">Bolu Şehir Ormanı Konaklamasız Orman Parkı </t>
    </r>
    <r>
      <rPr>
        <vertAlign val="superscript"/>
        <sz val="8"/>
        <rFont val="Tahoma"/>
        <family val="2"/>
        <charset val="162"/>
      </rPr>
      <t>(4)</t>
    </r>
  </si>
  <si>
    <t>Gerede Şehir Ormanı Konaklamasız Orman Parkı</t>
  </si>
  <si>
    <t>Yalova Şehir Ormanı Konaklamasız Orman Parkı</t>
  </si>
  <si>
    <t>Termal Şehir Ormanı Konaklamasız Orman Parkı</t>
  </si>
  <si>
    <t>Beşikkaya Şehir Ormanı Konaklamasız Orman Parkı</t>
  </si>
  <si>
    <t>Kartaltepe Şehir Ormanı Konaklamasız Orman Parkı</t>
  </si>
  <si>
    <t>Kızılcahamam Şehir Ormanı Konaklamasız Orman Parkı</t>
  </si>
  <si>
    <t>Hacıkadın Şehir Ormanı Konaklamasız Orman Parkı</t>
  </si>
  <si>
    <t>Belören Şehir Ormanı Konaklamasız Orman Parkı</t>
  </si>
  <si>
    <t>Hasbahçe Şehir Ormanı Konaklamasız Orman Parkı</t>
  </si>
  <si>
    <r>
      <t xml:space="preserve">Şehit Ömer Halis DEMİR Ş.O. Konaklamasız Orman Parkı </t>
    </r>
    <r>
      <rPr>
        <vertAlign val="superscript"/>
        <sz val="8"/>
        <rFont val="Tahoma"/>
        <family val="2"/>
        <charset val="162"/>
      </rPr>
      <t>(4)</t>
    </r>
  </si>
  <si>
    <t>Yeşil Vatan Şehir Ormanı Konaklamasız Orman Parkı</t>
  </si>
  <si>
    <t>Akşehir Şehir Ormanı Konaklamasız Orman Parkı</t>
  </si>
  <si>
    <t>Konya Şehir Ormanı Konaklamasız Orman Parkı</t>
  </si>
  <si>
    <t>Meram Şehir Ormanı Konaklamasız Orman Parkı</t>
  </si>
  <si>
    <t>Tavusbaba Şehir Ormanı Konaklamasız Orman Parkı</t>
  </si>
  <si>
    <r>
      <t xml:space="preserve">Akyokuş Şehir Ormanı Konaklamasız Orman Parkı </t>
    </r>
    <r>
      <rPr>
        <vertAlign val="superscript"/>
        <sz val="8"/>
        <rFont val="Tahoma"/>
        <family val="2"/>
        <charset val="162"/>
      </rPr>
      <t>(4)</t>
    </r>
  </si>
  <si>
    <t>Altınapa Şehir Ormanı Konaklamasız Orman Parkı</t>
  </si>
  <si>
    <r>
      <t>Karaman (Yunus Emre) Şehir Ormanı</t>
    </r>
    <r>
      <rPr>
        <vertAlign val="superscript"/>
        <sz val="8"/>
        <rFont val="Tahoma"/>
        <family val="2"/>
        <charset val="162"/>
      </rPr>
      <t xml:space="preserve"> </t>
    </r>
    <r>
      <rPr>
        <sz val="8"/>
        <rFont val="Tahoma"/>
        <family val="2"/>
        <charset val="162"/>
      </rPr>
      <t>Konaklamasız Orman Parkı</t>
    </r>
  </si>
  <si>
    <t>Türk Dünyası Ş.O.Konaklamasız Orman Parkı</t>
  </si>
  <si>
    <t>Seyirpark Şehir Ormanı Konaklamasız Orman Parkı</t>
  </si>
  <si>
    <t>Alanya Şehir Ormanı Konaklamasız Orman Parkı</t>
  </si>
  <si>
    <t>Antalya Şehir Ormanı Konaklamasız Orman Parkı</t>
  </si>
  <si>
    <t>Türkbeleni Ş.O. Konaklamasız Orman Parkı</t>
  </si>
  <si>
    <t>Finike Şehir Ormanı Konaklamasız Orman Parkı</t>
  </si>
  <si>
    <t>Güzelyurt Şehir Ormanı Konaklamasız Orman Parkı</t>
  </si>
  <si>
    <t>Akseki Şehir Ormanı Konaklamasız Orman Parkı</t>
  </si>
  <si>
    <t>Sütçüler Şehir Ormanı Konaklamasız Orman Parkı</t>
  </si>
  <si>
    <t>Eğirdir Şehir Ormanı Konaklamasız Orman Parkı</t>
  </si>
  <si>
    <t>Yalvaç Şehir Ormanı Konaklamasız Orman Parkı</t>
  </si>
  <si>
    <r>
      <t xml:space="preserve">Oğuzhan Şehir Ormanı Konaklamasız Orman Parkı </t>
    </r>
    <r>
      <rPr>
        <vertAlign val="superscript"/>
        <sz val="8"/>
        <rFont val="Tahoma"/>
        <family val="2"/>
        <charset val="162"/>
      </rPr>
      <t>(4)</t>
    </r>
  </si>
  <si>
    <t>Mehmet Akif Ersoy Şehir Ormanı Konaklamasız Orman Parkı</t>
  </si>
  <si>
    <t>Emirler Şehir Ormanı Konaklamasız Orman Parkı</t>
  </si>
  <si>
    <r>
      <t xml:space="preserve">Dörtyol Şehir Ormanı Konaklamasız Orman Parkı </t>
    </r>
    <r>
      <rPr>
        <vertAlign val="superscript"/>
        <sz val="8"/>
        <rFont val="Tahoma"/>
        <family val="2"/>
        <charset val="162"/>
      </rPr>
      <t>(2)</t>
    </r>
  </si>
  <si>
    <t>Kırıkhan Şehir Ormanı Konaklamasız Orman Parkı</t>
  </si>
  <si>
    <t>Yayladağı Şehir Ormanı Konaklamasız Orman Parkı</t>
  </si>
  <si>
    <t>Arslanbey Şehir Ormanı Konaklamasız Orman Parkı</t>
  </si>
  <si>
    <t>Kahramanlar Şehir Ormanı Konaklamasız Orman Parkı</t>
  </si>
  <si>
    <t>Osmaniye Şehir Ormanı Konaklamasız Orman Parkı</t>
  </si>
  <si>
    <t>Kırıkkale Şehir Ormanı Konaklamasız Orman Parkı</t>
  </si>
  <si>
    <t>Aksaray Şehir Ormanı Konaklamasız Orman Parkı</t>
  </si>
  <si>
    <t>Kahvecidağ Şehir Ormanı Konaklamasız Orman Parkı</t>
  </si>
  <si>
    <t>Kırşehir Şehir Ormanı Konaklamasız Orman Parkı</t>
  </si>
  <si>
    <t>Kiranardi Şehir Ormanı Konaklamasız Orman Parkı</t>
  </si>
  <si>
    <t>Zonguldak Şehir Ormanı Konaklamasız Orman Parkı</t>
  </si>
  <si>
    <t>Karabük Şehir Ormanı Konaklamasız Orman Parkı</t>
  </si>
  <si>
    <t>Safranbolu Şehir Ormanı Konaklamasız Orman Parkı</t>
  </si>
  <si>
    <t>Eskipazar Şehir Ormanı Konaklamasız Orman Parkı</t>
  </si>
  <si>
    <t>Bartın Şehir Ormanı Konaklamasız Orman Parkı</t>
  </si>
  <si>
    <t>Kastamonu Şehir Ormanı Konaklamasız Orman Parkı</t>
  </si>
  <si>
    <t>Ayancık Şehir Ormanı Konaklamasız Orman Parkı</t>
  </si>
  <si>
    <t>Bektaşaga Şehir Ormanı Konaklamasız Orman Parkı</t>
  </si>
  <si>
    <t>Samsun Şehir Ormanı Konaklamasız Orman Parkı</t>
  </si>
  <si>
    <t>Erbaa Şehir Ormanı Konaklamasız Orman Parkı</t>
  </si>
  <si>
    <t>Niksar İlçesi Şehir Ormanı Konaklamasız Orman Parkı</t>
  </si>
  <si>
    <t>Tokat Şehir Ormanı Konaklamasız Orman Parkı</t>
  </si>
  <si>
    <t>Reşadiye Şehir Ormanı Konaklamasız Orman Parkı</t>
  </si>
  <si>
    <t>Turhal  Şehir Ormanı Konaklamasız Orman Parkı</t>
  </si>
  <si>
    <t>Artova Şehir Ormanı Konaklamasız Orman Parkı</t>
  </si>
  <si>
    <t>Çorum Şehir Ormanı Konaklamasız Orman Parkı</t>
  </si>
  <si>
    <t>Osmancık Şehir Ormanı Konaklamasız Orman Parkı</t>
  </si>
  <si>
    <r>
      <t>Amasya Şehir Ormanı Konaklamasız Orman Parkı</t>
    </r>
    <r>
      <rPr>
        <vertAlign val="superscript"/>
        <sz val="8"/>
        <rFont val="Tahoma"/>
        <family val="2"/>
        <charset val="162"/>
      </rPr>
      <t>(4)</t>
    </r>
  </si>
  <si>
    <t>Merzifon Şehir Ormanı Konaklamasız Orman Parkı</t>
  </si>
  <si>
    <t>Taşova Şehir Ormanı Konaklamasız Orman Parkı</t>
  </si>
  <si>
    <t>Trabzon Çocuk Şehir Ormanı Konaklamasız Orman Parkı</t>
  </si>
  <si>
    <t>Ordu Şehir Ormanı Konaklamasız Orman Parkı</t>
  </si>
  <si>
    <t>Ünye Şehir Ormanı Konaklamasız Orman Parkı</t>
  </si>
  <si>
    <t>Aybastı Şehir Ormanı Konaklamasız Orman Parkı</t>
  </si>
  <si>
    <t>Botanik Bahçesi Şehir Ormanı Konaklamasız Orman Parkı</t>
  </si>
  <si>
    <t>Espiye Şehir Ormanı Konaklamasız Orman Parkı</t>
  </si>
  <si>
    <t>Rize Şehir Ormanı Konaklamasız Orman Parkı</t>
  </si>
  <si>
    <t>Artvin İli Şehir Ormanı Konaklamasız Orman Parkı</t>
  </si>
  <si>
    <t>Gümüşhane Şehir Ormanı Konaklamasız Orman Parkı</t>
  </si>
  <si>
    <t>Erzurum Şehir Ormanı Konaklamasız Orman Parkı</t>
  </si>
  <si>
    <t>Abdurrahman Gazi Şehir Ormanı Konaklamasız Orman Parkı</t>
  </si>
  <si>
    <t xml:space="preserve">Egemenlik Şehir Ormanı  Konaklamasız Orman Parkı </t>
  </si>
  <si>
    <t>Bayburt Şehir Ormanı Konaklamasız Orman Parkı</t>
  </si>
  <si>
    <t>Ağrı Şehir Ormanı Konaklamasız Orman Parkı</t>
  </si>
  <si>
    <t>Ağrı Gazi Şehir Ormanı Konaklamasız Orman Parkı</t>
  </si>
  <si>
    <t>Kars Şehir Ormanı Konaklamasız Orman Parkı</t>
  </si>
  <si>
    <t>Iğdır Şehir Ormanı Konaklamasız Orman Parkı</t>
  </si>
  <si>
    <t>Ardahan Şehir Ormanı Konaklamasız Orman Parkı</t>
  </si>
  <si>
    <t>Orduzu Şehir Ormanı Konaklamasız Orman Parkı</t>
  </si>
  <si>
    <t>Yukarı Çakmak Şehir Ormanı Konaklamasız Orman Parkı</t>
  </si>
  <si>
    <t>Bingöl Şehir Ormanı Konaklamasız Orman Parkı</t>
  </si>
  <si>
    <t>Recep Tayyip Erdoğan Şehir Ormanı Konaklamasız Orman Parkı</t>
  </si>
  <si>
    <t>Bitlis Şehir Ormanı Konaklamasız Orman Parkı</t>
  </si>
  <si>
    <t>Güroymak Şehir Ormanı Konaklamasız Orman Parkı</t>
  </si>
  <si>
    <r>
      <t>Hakkari Şehir Ormanı Konaklamasız Orman Parkı</t>
    </r>
    <r>
      <rPr>
        <vertAlign val="superscript"/>
        <sz val="8"/>
        <rFont val="Tahoma"/>
        <family val="2"/>
        <charset val="162"/>
      </rPr>
      <t xml:space="preserve"> (3)</t>
    </r>
  </si>
  <si>
    <t>Erikce Şehir Ormanı Konaklamasız Orman Parkı</t>
  </si>
  <si>
    <t>Karadağ Şehir Ormanı Konaklamasız Orman Parkı</t>
  </si>
  <si>
    <t>Şanlıurfa Şehir Ormanı Konaklamasız Orman Parkı</t>
  </si>
  <si>
    <t>Diyarbakır Şehir Ormanı Konaklamasız Orman Parkı</t>
  </si>
  <si>
    <t>Mardin Şehir Ormanı Konaklamasız Orman Parkı</t>
  </si>
  <si>
    <t>Gercüş Şehir Ormanı Konaklamasız Orman Parkı</t>
  </si>
  <si>
    <t>Siirt Şehir Ormanı Konaklamasız Orman Parkı</t>
  </si>
  <si>
    <t>Sarısu Ş.O. Konaklamasız Orman Parkı</t>
  </si>
  <si>
    <t>Van Şehir Ormanı Konaklamasız Orman Parkı</t>
  </si>
  <si>
    <t>Şehir Ormanı Konaklamasız Orman Parkı Sayısı</t>
  </si>
  <si>
    <t>Şehir Ormanı Konaklamasız Orman Parkları, 2003-2022</t>
  </si>
  <si>
    <t>28.05.2022 tarih ve 31849 sayılı Resmi Gazete'de yayımlanan Orman Parkları Yönetmeliği gereğince A, B, D ve C Tipi Mesire Yerleri Konaklamalı ve Konaklamasız Orman Parkları olarak adlandırılmıştır.</t>
  </si>
  <si>
    <t>Atatürk Şehir Ormanı Konaklamasız Orman Park</t>
  </si>
  <si>
    <t>Atatürk Şehir Ormanı Konaklamasız Orman Parkı</t>
  </si>
  <si>
    <t>05.02.0163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</si>
</sst>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b/>
      <sz val="8"/>
      <name val="Tahoma"/>
      <family val="2"/>
      <charset val="162"/>
    </font>
    <font>
      <sz val="8"/>
      <name val="Tahoma"/>
      <family val="2"/>
      <charset val="162"/>
    </font>
    <font>
      <sz val="10"/>
      <name val="Arial Tur"/>
      <charset val="162"/>
    </font>
    <font>
      <b/>
      <vertAlign val="superscript"/>
      <sz val="8"/>
      <name val="Tahoma"/>
      <family val="2"/>
      <charset val="162"/>
    </font>
    <font>
      <sz val="8"/>
      <color theme="1"/>
      <name val="Tahoma"/>
      <family val="2"/>
      <charset val="162"/>
    </font>
    <font>
      <b/>
      <sz val="8"/>
      <color rgb="FFFF0000"/>
      <name val="Tahoma"/>
      <family val="2"/>
      <charset val="162"/>
    </font>
    <font>
      <sz val="8"/>
      <color rgb="FFFF0000"/>
      <name val="Tahoma"/>
      <family val="2"/>
      <charset val="162"/>
    </font>
    <font>
      <vertAlign val="superscript"/>
      <sz val="8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vertAlign val="superscript"/>
      <sz val="8"/>
      <color theme="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6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6" fillId="3" borderId="16" xfId="1" applyFont="1" applyFill="1" applyBorder="1" applyAlignment="1">
      <alignment horizontal="left" vertical="center" wrapText="1"/>
    </xf>
    <xf numFmtId="1" fontId="7" fillId="3" borderId="16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shrinkToFit="1"/>
    </xf>
    <xf numFmtId="0" fontId="2" fillId="0" borderId="19" xfId="0" applyFont="1" applyBorder="1"/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shrinkToFit="1"/>
    </xf>
    <xf numFmtId="0" fontId="2" fillId="0" borderId="19" xfId="0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1" fontId="2" fillId="0" borderId="19" xfId="0" applyNumberFormat="1" applyFont="1" applyBorder="1"/>
    <xf numFmtId="0" fontId="1" fillId="0" borderId="21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left" vertical="center" shrinkToFit="1"/>
    </xf>
    <xf numFmtId="1" fontId="2" fillId="0" borderId="19" xfId="0" applyNumberFormat="1" applyFont="1" applyBorder="1" applyAlignment="1">
      <alignment wrapText="1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shrinkToFit="1"/>
    </xf>
    <xf numFmtId="0" fontId="2" fillId="0" borderId="23" xfId="0" applyFont="1" applyBorder="1"/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2" fillId="0" borderId="0" xfId="1" applyFont="1"/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2" fillId="3" borderId="19" xfId="0" applyFont="1" applyFill="1" applyBorder="1"/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left"/>
    </xf>
    <xf numFmtId="165" fontId="2" fillId="0" borderId="25" xfId="0" applyNumberFormat="1" applyFont="1" applyBorder="1" applyAlignment="1">
      <alignment horizontal="center"/>
    </xf>
    <xf numFmtId="0" fontId="2" fillId="0" borderId="0" xfId="2" applyFont="1" applyAlignment="1">
      <alignment horizontal="left"/>
    </xf>
    <xf numFmtId="3" fontId="2" fillId="0" borderId="0" xfId="1" applyNumberFormat="1" applyFont="1"/>
    <xf numFmtId="14" fontId="2" fillId="0" borderId="19" xfId="0" applyNumberFormat="1" applyFont="1" applyBorder="1" applyAlignment="1">
      <alignment horizontal="left"/>
    </xf>
    <xf numFmtId="0" fontId="5" fillId="0" borderId="0" xfId="0" applyFont="1"/>
    <xf numFmtId="0" fontId="2" fillId="4" borderId="19" xfId="0" applyFont="1" applyFill="1" applyBorder="1"/>
    <xf numFmtId="0" fontId="2" fillId="4" borderId="19" xfId="0" applyFont="1" applyFill="1" applyBorder="1" applyAlignment="1">
      <alignment horizontal="center" vertical="center"/>
    </xf>
    <xf numFmtId="0" fontId="5" fillId="0" borderId="19" xfId="0" applyFont="1" applyBorder="1"/>
    <xf numFmtId="0" fontId="5" fillId="0" borderId="19" xfId="0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shrinkToFit="1"/>
    </xf>
    <xf numFmtId="0" fontId="2" fillId="0" borderId="0" xfId="0" applyFont="1" applyAlignment="1">
      <alignment horizontal="left"/>
    </xf>
    <xf numFmtId="0" fontId="2" fillId="0" borderId="0" xfId="1" applyFont="1" applyAlignment="1">
      <alignment horizontal="left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/>
    </xf>
    <xf numFmtId="2" fontId="6" fillId="3" borderId="28" xfId="0" applyNumberFormat="1" applyFont="1" applyFill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2" fillId="4" borderId="29" xfId="0" applyNumberFormat="1" applyFont="1" applyFill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3" fontId="8" fillId="0" borderId="0" xfId="1" applyNumberFormat="1" applyFont="1"/>
    <xf numFmtId="0" fontId="5" fillId="0" borderId="0" xfId="0" applyFont="1" applyAlignment="1">
      <alignment horizontal="left"/>
    </xf>
    <xf numFmtId="0" fontId="7" fillId="3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165" fontId="2" fillId="3" borderId="25" xfId="0" applyNumberFormat="1" applyFont="1" applyFill="1" applyBorder="1" applyAlignment="1">
      <alignment horizontal="center"/>
    </xf>
    <xf numFmtId="165" fontId="5" fillId="0" borderId="25" xfId="0" applyNumberFormat="1" applyFont="1" applyBorder="1" applyAlignment="1">
      <alignment horizontal="center"/>
    </xf>
    <xf numFmtId="165" fontId="2" fillId="4" borderId="25" xfId="0" applyNumberFormat="1" applyFont="1" applyFill="1" applyBorder="1" applyAlignment="1">
      <alignment horizontal="center"/>
    </xf>
    <xf numFmtId="165" fontId="1" fillId="0" borderId="25" xfId="0" applyNumberFormat="1" applyFont="1" applyBorder="1" applyAlignment="1">
      <alignment horizontal="center"/>
    </xf>
    <xf numFmtId="165" fontId="5" fillId="3" borderId="25" xfId="0" applyNumberFormat="1" applyFont="1" applyFill="1" applyBorder="1" applyAlignment="1">
      <alignment horizontal="center"/>
    </xf>
    <xf numFmtId="165" fontId="2" fillId="0" borderId="26" xfId="0" applyNumberFormat="1" applyFont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2" fontId="1" fillId="3" borderId="29" xfId="0" applyNumberFormat="1" applyFont="1" applyFill="1" applyBorder="1" applyAlignment="1">
      <alignment horizontal="center" vertical="center"/>
    </xf>
    <xf numFmtId="0" fontId="2" fillId="0" borderId="19" xfId="0" applyFont="1" applyFill="1" applyBorder="1"/>
    <xf numFmtId="0" fontId="5" fillId="0" borderId="0" xfId="0" applyFont="1" applyAlignment="1"/>
    <xf numFmtId="0" fontId="2" fillId="0" borderId="5" xfId="0" applyFont="1" applyBorder="1" applyAlignment="1">
      <alignment horizontal="center"/>
    </xf>
    <xf numFmtId="0" fontId="1" fillId="0" borderId="1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1" fillId="2" borderId="7" xfId="1" applyFont="1" applyFill="1" applyBorder="1" applyAlignment="1">
      <alignment horizontal="left" vertical="center" wrapText="1"/>
    </xf>
    <xf numFmtId="0" fontId="1" fillId="2" borderId="10" xfId="1" applyFont="1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2" fontId="1" fillId="2" borderId="3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1" fontId="1" fillId="2" borderId="32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24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3" borderId="15" xfId="1" applyFont="1" applyFill="1" applyBorder="1" applyAlignment="1">
      <alignment horizontal="left" vertical="center" wrapText="1"/>
    </xf>
    <xf numFmtId="0" fontId="1" fillId="3" borderId="16" xfId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shrinkToFit="1"/>
    </xf>
  </cellXfs>
  <cellStyles count="3">
    <cellStyle name="Normal" xfId="0" builtinId="0"/>
    <cellStyle name="Normal_2004 sonu itibariyle faaliyetler" xfId="1" xr:uid="{00000000-0005-0000-0000-000001000000}"/>
    <cellStyle name="Normal_BEŞ YILLIK KALKINMA PLANI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4"/>
  <sheetViews>
    <sheetView showGridLines="0" tabSelected="1" zoomScale="130" zoomScaleNormal="130" workbookViewId="0">
      <selection activeCell="F248" sqref="F248"/>
    </sheetView>
  </sheetViews>
  <sheetFormatPr defaultRowHeight="15" x14ac:dyDescent="0.25"/>
  <cols>
    <col min="1" max="1" width="10.85546875" style="47" customWidth="1"/>
    <col min="2" max="2" width="14.42578125" style="47" customWidth="1"/>
    <col min="3" max="3" width="25.140625" customWidth="1"/>
    <col min="4" max="4" width="13.28515625" customWidth="1"/>
    <col min="5" max="5" width="16" customWidth="1"/>
    <col min="6" max="6" width="44.140625" customWidth="1"/>
    <col min="7" max="7" width="18.5703125" customWidth="1"/>
    <col min="8" max="8" width="19.5703125" customWidth="1"/>
    <col min="9" max="9" width="17.7109375" customWidth="1"/>
  </cols>
  <sheetData>
    <row r="1" spans="1:10" x14ac:dyDescent="0.25">
      <c r="A1" s="48" t="s">
        <v>613</v>
      </c>
      <c r="B1" s="45"/>
      <c r="C1" s="2"/>
      <c r="D1" s="1"/>
      <c r="E1" s="1"/>
      <c r="F1" s="3"/>
      <c r="G1" s="4"/>
      <c r="H1" s="5"/>
      <c r="I1" s="29"/>
    </row>
    <row r="2" spans="1:10" ht="15.75" thickBot="1" x14ac:dyDescent="0.3">
      <c r="A2" s="49" t="s">
        <v>440</v>
      </c>
      <c r="B2" s="45"/>
      <c r="C2" s="2"/>
      <c r="D2" s="1"/>
      <c r="E2" s="1"/>
      <c r="F2" s="3"/>
      <c r="G2" s="4"/>
      <c r="H2" s="5"/>
      <c r="I2" s="29"/>
    </row>
    <row r="3" spans="1:10" ht="15" customHeight="1" x14ac:dyDescent="0.25">
      <c r="A3" s="86" t="s">
        <v>0</v>
      </c>
      <c r="B3" s="87"/>
      <c r="C3" s="92" t="s">
        <v>1</v>
      </c>
      <c r="D3" s="94" t="s">
        <v>2</v>
      </c>
      <c r="E3" s="96" t="s">
        <v>3</v>
      </c>
      <c r="F3" s="94" t="s">
        <v>4</v>
      </c>
      <c r="G3" s="94" t="s">
        <v>612</v>
      </c>
      <c r="H3" s="98" t="s">
        <v>5</v>
      </c>
      <c r="I3" s="107" t="s">
        <v>399</v>
      </c>
    </row>
    <row r="4" spans="1:10" ht="15" customHeight="1" x14ac:dyDescent="0.25">
      <c r="A4" s="88"/>
      <c r="B4" s="89"/>
      <c r="C4" s="93"/>
      <c r="D4" s="95"/>
      <c r="E4" s="97"/>
      <c r="F4" s="95"/>
      <c r="G4" s="95"/>
      <c r="H4" s="99"/>
      <c r="I4" s="108"/>
    </row>
    <row r="5" spans="1:10" ht="15" customHeight="1" x14ac:dyDescent="0.25">
      <c r="A5" s="88"/>
      <c r="B5" s="89"/>
      <c r="C5" s="100" t="s">
        <v>6</v>
      </c>
      <c r="D5" s="80" t="s">
        <v>7</v>
      </c>
      <c r="E5" s="82" t="s">
        <v>8</v>
      </c>
      <c r="F5" s="80" t="s">
        <v>9</v>
      </c>
      <c r="G5" s="80" t="s">
        <v>10</v>
      </c>
      <c r="H5" s="84" t="s">
        <v>11</v>
      </c>
      <c r="I5" s="109" t="s">
        <v>400</v>
      </c>
    </row>
    <row r="6" spans="1:10" ht="15.75" customHeight="1" thickBot="1" x14ac:dyDescent="0.3">
      <c r="A6" s="90"/>
      <c r="B6" s="91"/>
      <c r="C6" s="101"/>
      <c r="D6" s="81"/>
      <c r="E6" s="83"/>
      <c r="F6" s="81"/>
      <c r="G6" s="81"/>
      <c r="H6" s="85"/>
      <c r="I6" s="110"/>
    </row>
    <row r="7" spans="1:10" ht="21" customHeight="1" x14ac:dyDescent="0.25">
      <c r="A7" s="113" t="s">
        <v>12</v>
      </c>
      <c r="B7" s="114" t="s">
        <v>13</v>
      </c>
      <c r="C7" s="6"/>
      <c r="D7" s="7"/>
      <c r="E7" s="7"/>
      <c r="F7" s="8"/>
      <c r="G7" s="9">
        <f>G8+G22+G27+G30+G33+G36+G40+G43+G48+G52+G58+G66+G70+G73+G76+G78+G81+G87+G89+G91+G94+G97+G106+G113+G116+G125+G129+G133+G135+G139+G142+G144+G146+G148+G152+G154+G158+G160+G164+G166+G169+G174+G181+G184+G190+G195+G197+G199+G201+G203+G206+G209+G211+G216+G218+G220+G224+G231+G236+G238+G241+G243+G245+G247+G250</f>
        <v>134</v>
      </c>
      <c r="H7" s="51">
        <f>H8+H22+H27+H30+H33+H36+H40+H43+H48+H52+H58+H66+H70+H73+H76+H78+H81+H87+H89+H91+H94+H97+H106+H113+H116+H125+H129+H133+H135+H139+H142+H144+H146+H148+H152+H154+H158+H160+H164+H166+H169+H174+H181+H184+H190+H195+H197+H199+H201+H203+H206+H209+H211+H216+H218+H220+H224+H231+H236+H238+H241+H243+H245+H247+H250</f>
        <v>9728.3900000000012</v>
      </c>
      <c r="I7" s="60"/>
      <c r="J7" s="31"/>
    </row>
    <row r="8" spans="1:10" ht="15" customHeight="1" x14ac:dyDescent="0.25">
      <c r="A8" s="76" t="s">
        <v>14</v>
      </c>
      <c r="B8" s="73" t="s">
        <v>15</v>
      </c>
      <c r="C8" s="10"/>
      <c r="D8" s="11"/>
      <c r="E8" s="11"/>
      <c r="F8" s="11"/>
      <c r="G8" s="12">
        <v>12</v>
      </c>
      <c r="H8" s="52">
        <f>H9+H10+H11+H12+H13+H14+H15+H16+H17+H18+H20+H21</f>
        <v>1783.5900000000001</v>
      </c>
      <c r="I8" s="61"/>
      <c r="J8" s="31"/>
    </row>
    <row r="9" spans="1:10" ht="15" customHeight="1" x14ac:dyDescent="0.25">
      <c r="A9" s="77"/>
      <c r="B9" s="74"/>
      <c r="C9" s="13" t="s">
        <v>16</v>
      </c>
      <c r="D9" s="11" t="s">
        <v>15</v>
      </c>
      <c r="E9" s="11" t="s">
        <v>17</v>
      </c>
      <c r="F9" s="11" t="s">
        <v>451</v>
      </c>
      <c r="G9" s="14">
        <v>1</v>
      </c>
      <c r="H9" s="53">
        <v>106.87</v>
      </c>
      <c r="I9" s="35">
        <v>38986</v>
      </c>
      <c r="J9" s="31"/>
    </row>
    <row r="10" spans="1:10" ht="15" customHeight="1" x14ac:dyDescent="0.25">
      <c r="A10" s="77"/>
      <c r="B10" s="74"/>
      <c r="C10" s="13" t="s">
        <v>18</v>
      </c>
      <c r="D10" s="11" t="s">
        <v>15</v>
      </c>
      <c r="E10" s="11" t="s">
        <v>19</v>
      </c>
      <c r="F10" s="11" t="s">
        <v>452</v>
      </c>
      <c r="G10" s="14">
        <v>1</v>
      </c>
      <c r="H10" s="53">
        <v>3.1</v>
      </c>
      <c r="I10" s="35">
        <v>40022</v>
      </c>
    </row>
    <row r="11" spans="1:10" ht="15" customHeight="1" x14ac:dyDescent="0.25">
      <c r="A11" s="77"/>
      <c r="B11" s="74"/>
      <c r="C11" s="13" t="s">
        <v>20</v>
      </c>
      <c r="D11" s="11" t="s">
        <v>15</v>
      </c>
      <c r="E11" s="11" t="s">
        <v>21</v>
      </c>
      <c r="F11" s="11" t="s">
        <v>453</v>
      </c>
      <c r="G11" s="14">
        <v>1</v>
      </c>
      <c r="H11" s="53">
        <v>34.19</v>
      </c>
      <c r="I11" s="35">
        <v>40119</v>
      </c>
    </row>
    <row r="12" spans="1:10" ht="15" customHeight="1" x14ac:dyDescent="0.25">
      <c r="A12" s="77"/>
      <c r="B12" s="74"/>
      <c r="C12" s="13" t="s">
        <v>22</v>
      </c>
      <c r="D12" s="11" t="s">
        <v>15</v>
      </c>
      <c r="E12" s="11" t="s">
        <v>23</v>
      </c>
      <c r="F12" s="11" t="s">
        <v>454</v>
      </c>
      <c r="G12" s="14">
        <v>1</v>
      </c>
      <c r="H12" s="53">
        <v>82.16</v>
      </c>
      <c r="I12" s="35">
        <v>40255</v>
      </c>
    </row>
    <row r="13" spans="1:10" ht="15" customHeight="1" x14ac:dyDescent="0.25">
      <c r="A13" s="77"/>
      <c r="B13" s="74"/>
      <c r="C13" s="13" t="s">
        <v>24</v>
      </c>
      <c r="D13" s="11" t="s">
        <v>15</v>
      </c>
      <c r="E13" s="11" t="s">
        <v>25</v>
      </c>
      <c r="F13" s="11" t="s">
        <v>455</v>
      </c>
      <c r="G13" s="14">
        <v>1</v>
      </c>
      <c r="H13" s="53">
        <v>519.79999999999995</v>
      </c>
      <c r="I13" s="35">
        <v>40924</v>
      </c>
    </row>
    <row r="14" spans="1:10" ht="15" customHeight="1" x14ac:dyDescent="0.25">
      <c r="A14" s="77"/>
      <c r="B14" s="74"/>
      <c r="C14" s="13" t="s">
        <v>26</v>
      </c>
      <c r="D14" s="11" t="s">
        <v>15</v>
      </c>
      <c r="E14" s="11" t="s">
        <v>27</v>
      </c>
      <c r="F14" s="11" t="s">
        <v>456</v>
      </c>
      <c r="G14" s="14">
        <v>1</v>
      </c>
      <c r="H14" s="53">
        <v>847.5</v>
      </c>
      <c r="I14" s="35">
        <v>41074</v>
      </c>
    </row>
    <row r="15" spans="1:10" ht="15" customHeight="1" x14ac:dyDescent="0.25">
      <c r="A15" s="77"/>
      <c r="B15" s="74"/>
      <c r="C15" s="13" t="s">
        <v>28</v>
      </c>
      <c r="D15" s="11" t="s">
        <v>15</v>
      </c>
      <c r="E15" s="11" t="s">
        <v>29</v>
      </c>
      <c r="F15" s="11" t="s">
        <v>457</v>
      </c>
      <c r="G15" s="14">
        <v>1</v>
      </c>
      <c r="H15" s="53">
        <v>13.16</v>
      </c>
      <c r="I15" s="35">
        <v>41312</v>
      </c>
    </row>
    <row r="16" spans="1:10" ht="15" customHeight="1" x14ac:dyDescent="0.25">
      <c r="A16" s="77"/>
      <c r="B16" s="74"/>
      <c r="C16" s="13" t="s">
        <v>30</v>
      </c>
      <c r="D16" s="11" t="s">
        <v>15</v>
      </c>
      <c r="E16" s="11" t="s">
        <v>31</v>
      </c>
      <c r="F16" s="11" t="s">
        <v>458</v>
      </c>
      <c r="G16" s="14">
        <v>1</v>
      </c>
      <c r="H16" s="53">
        <v>105.61</v>
      </c>
      <c r="I16" s="35">
        <v>41745</v>
      </c>
    </row>
    <row r="17" spans="1:9" ht="15" customHeight="1" x14ac:dyDescent="0.25">
      <c r="A17" s="77"/>
      <c r="B17" s="74"/>
      <c r="C17" s="13" t="s">
        <v>32</v>
      </c>
      <c r="D17" s="11" t="s">
        <v>15</v>
      </c>
      <c r="E17" s="11" t="s">
        <v>33</v>
      </c>
      <c r="F17" s="11" t="s">
        <v>459</v>
      </c>
      <c r="G17" s="14">
        <v>1</v>
      </c>
      <c r="H17" s="53">
        <v>5.5</v>
      </c>
      <c r="I17" s="35">
        <v>41856</v>
      </c>
    </row>
    <row r="18" spans="1:9" ht="15" customHeight="1" x14ac:dyDescent="0.25">
      <c r="A18" s="77"/>
      <c r="B18" s="74"/>
      <c r="C18" s="13" t="s">
        <v>34</v>
      </c>
      <c r="D18" s="11" t="s">
        <v>15</v>
      </c>
      <c r="E18" s="11" t="s">
        <v>33</v>
      </c>
      <c r="F18" s="11" t="s">
        <v>460</v>
      </c>
      <c r="G18" s="14">
        <v>1</v>
      </c>
      <c r="H18" s="53">
        <v>33.4</v>
      </c>
      <c r="I18" s="35">
        <v>41856</v>
      </c>
    </row>
    <row r="19" spans="1:9" ht="15" customHeight="1" x14ac:dyDescent="0.25">
      <c r="A19" s="77"/>
      <c r="B19" s="74"/>
      <c r="C19" s="13" t="s">
        <v>35</v>
      </c>
      <c r="D19" s="32" t="s">
        <v>15</v>
      </c>
      <c r="E19" s="32" t="s">
        <v>21</v>
      </c>
      <c r="F19" s="32" t="s">
        <v>461</v>
      </c>
      <c r="G19" s="33"/>
      <c r="H19" s="54"/>
      <c r="I19" s="62"/>
    </row>
    <row r="20" spans="1:9" ht="15" customHeight="1" x14ac:dyDescent="0.25">
      <c r="A20" s="77"/>
      <c r="B20" s="74"/>
      <c r="C20" s="13" t="s">
        <v>36</v>
      </c>
      <c r="D20" s="11" t="s">
        <v>15</v>
      </c>
      <c r="E20" s="11" t="s">
        <v>21</v>
      </c>
      <c r="F20" s="11" t="s">
        <v>462</v>
      </c>
      <c r="G20" s="14">
        <v>1</v>
      </c>
      <c r="H20" s="53">
        <v>27.4</v>
      </c>
      <c r="I20" s="35">
        <v>42734</v>
      </c>
    </row>
    <row r="21" spans="1:9" ht="15" customHeight="1" x14ac:dyDescent="0.25">
      <c r="A21" s="78"/>
      <c r="B21" s="75"/>
      <c r="C21" s="115" t="s">
        <v>447</v>
      </c>
      <c r="D21" s="11" t="s">
        <v>15</v>
      </c>
      <c r="E21" s="11" t="s">
        <v>430</v>
      </c>
      <c r="F21" s="11" t="s">
        <v>463</v>
      </c>
      <c r="G21" s="14">
        <v>1</v>
      </c>
      <c r="H21" s="53">
        <v>4.9000000000000004</v>
      </c>
      <c r="I21" s="35">
        <v>44277</v>
      </c>
    </row>
    <row r="22" spans="1:9" ht="15" customHeight="1" x14ac:dyDescent="0.25">
      <c r="A22" s="76" t="s">
        <v>37</v>
      </c>
      <c r="B22" s="73" t="s">
        <v>38</v>
      </c>
      <c r="C22" s="13"/>
      <c r="D22" s="11"/>
      <c r="E22" s="11"/>
      <c r="F22" s="15"/>
      <c r="G22" s="12">
        <v>3</v>
      </c>
      <c r="H22" s="52">
        <f>H23+H25+H26</f>
        <v>209.54</v>
      </c>
      <c r="I22" s="35"/>
    </row>
    <row r="23" spans="1:9" ht="15" customHeight="1" x14ac:dyDescent="0.25">
      <c r="A23" s="77"/>
      <c r="B23" s="74"/>
      <c r="C23" s="13" t="s">
        <v>445</v>
      </c>
      <c r="D23" s="11" t="s">
        <v>15</v>
      </c>
      <c r="E23" s="11" t="s">
        <v>414</v>
      </c>
      <c r="F23" s="38" t="s">
        <v>464</v>
      </c>
      <c r="G23" s="14">
        <v>1</v>
      </c>
      <c r="H23" s="53">
        <v>125.03</v>
      </c>
      <c r="I23" s="35">
        <v>43371</v>
      </c>
    </row>
    <row r="24" spans="1:9" ht="15" customHeight="1" x14ac:dyDescent="0.25">
      <c r="A24" s="77"/>
      <c r="B24" s="74"/>
      <c r="C24" s="13" t="s">
        <v>408</v>
      </c>
      <c r="D24" s="32" t="s">
        <v>15</v>
      </c>
      <c r="E24" s="32" t="s">
        <v>38</v>
      </c>
      <c r="F24" s="34" t="s">
        <v>465</v>
      </c>
      <c r="G24" s="33"/>
      <c r="H24" s="54"/>
      <c r="I24" s="62"/>
    </row>
    <row r="25" spans="1:9" x14ac:dyDescent="0.25">
      <c r="A25" s="77"/>
      <c r="B25" s="74"/>
      <c r="C25" s="13" t="s">
        <v>409</v>
      </c>
      <c r="D25" s="11" t="s">
        <v>15</v>
      </c>
      <c r="E25" s="11" t="s">
        <v>402</v>
      </c>
      <c r="F25" s="16" t="s">
        <v>466</v>
      </c>
      <c r="G25" s="14">
        <v>1</v>
      </c>
      <c r="H25" s="53">
        <v>26.25</v>
      </c>
      <c r="I25" s="35">
        <v>42907</v>
      </c>
    </row>
    <row r="26" spans="1:9" x14ac:dyDescent="0.25">
      <c r="A26" s="78"/>
      <c r="B26" s="75"/>
      <c r="C26" s="13" t="s">
        <v>437</v>
      </c>
      <c r="D26" s="11" t="s">
        <v>15</v>
      </c>
      <c r="E26" s="11" t="s">
        <v>431</v>
      </c>
      <c r="F26" s="16" t="s">
        <v>467</v>
      </c>
      <c r="G26" s="14">
        <v>1</v>
      </c>
      <c r="H26" s="53">
        <v>58.26</v>
      </c>
      <c r="I26" s="35">
        <v>44376</v>
      </c>
    </row>
    <row r="27" spans="1:9" ht="15" customHeight="1" x14ac:dyDescent="0.25">
      <c r="A27" s="76" t="s">
        <v>39</v>
      </c>
      <c r="B27" s="73" t="s">
        <v>40</v>
      </c>
      <c r="C27" s="13"/>
      <c r="D27" s="11"/>
      <c r="E27" s="11"/>
      <c r="F27" s="11"/>
      <c r="G27" s="12">
        <v>1</v>
      </c>
      <c r="H27" s="52">
        <f>H29</f>
        <v>60.5</v>
      </c>
      <c r="I27" s="35"/>
    </row>
    <row r="28" spans="1:9" ht="15" customHeight="1" x14ac:dyDescent="0.25">
      <c r="A28" s="77"/>
      <c r="B28" s="74"/>
      <c r="C28" s="13" t="s">
        <v>41</v>
      </c>
      <c r="D28" s="32" t="s">
        <v>15</v>
      </c>
      <c r="E28" s="32" t="s">
        <v>40</v>
      </c>
      <c r="F28" s="32" t="s">
        <v>468</v>
      </c>
      <c r="G28" s="33"/>
      <c r="H28" s="54"/>
      <c r="I28" s="62"/>
    </row>
    <row r="29" spans="1:9" ht="15" customHeight="1" x14ac:dyDescent="0.25">
      <c r="A29" s="78"/>
      <c r="B29" s="75"/>
      <c r="C29" s="13" t="s">
        <v>418</v>
      </c>
      <c r="D29" s="11" t="s">
        <v>50</v>
      </c>
      <c r="E29" s="11" t="s">
        <v>416</v>
      </c>
      <c r="F29" s="11" t="s">
        <v>469</v>
      </c>
      <c r="G29" s="14">
        <v>1</v>
      </c>
      <c r="H29" s="53">
        <v>60.5</v>
      </c>
      <c r="I29" s="35">
        <v>43648</v>
      </c>
    </row>
    <row r="30" spans="1:9" ht="15" customHeight="1" x14ac:dyDescent="0.25">
      <c r="A30" s="76" t="s">
        <v>42</v>
      </c>
      <c r="B30" s="73" t="s">
        <v>43</v>
      </c>
      <c r="C30" s="13"/>
      <c r="D30" s="11"/>
      <c r="E30" s="11"/>
      <c r="F30" s="17"/>
      <c r="G30" s="12">
        <v>2</v>
      </c>
      <c r="H30" s="52">
        <v>122.87</v>
      </c>
      <c r="I30" s="35"/>
    </row>
    <row r="31" spans="1:9" ht="15" customHeight="1" x14ac:dyDescent="0.25">
      <c r="A31" s="77"/>
      <c r="B31" s="74"/>
      <c r="C31" s="13" t="s">
        <v>44</v>
      </c>
      <c r="D31" s="11" t="s">
        <v>15</v>
      </c>
      <c r="E31" s="11" t="s">
        <v>45</v>
      </c>
      <c r="F31" s="17" t="s">
        <v>470</v>
      </c>
      <c r="G31" s="14">
        <v>1</v>
      </c>
      <c r="H31" s="53">
        <v>25.5</v>
      </c>
      <c r="I31" s="35">
        <v>39218</v>
      </c>
    </row>
    <row r="32" spans="1:9" ht="15" customHeight="1" x14ac:dyDescent="0.25">
      <c r="A32" s="78"/>
      <c r="B32" s="75"/>
      <c r="C32" s="13" t="s">
        <v>419</v>
      </c>
      <c r="D32" s="11" t="s">
        <v>15</v>
      </c>
      <c r="E32" s="11" t="s">
        <v>415</v>
      </c>
      <c r="F32" s="17" t="s">
        <v>471</v>
      </c>
      <c r="G32" s="14">
        <v>1</v>
      </c>
      <c r="H32" s="53">
        <v>97.37</v>
      </c>
      <c r="I32" s="35">
        <v>43718</v>
      </c>
    </row>
    <row r="33" spans="1:9" ht="15" customHeight="1" x14ac:dyDescent="0.25">
      <c r="A33" s="76" t="s">
        <v>46</v>
      </c>
      <c r="B33" s="73" t="s">
        <v>47</v>
      </c>
      <c r="C33" s="13"/>
      <c r="D33" s="11"/>
      <c r="E33" s="11"/>
      <c r="F33" s="17"/>
      <c r="G33" s="12">
        <v>1</v>
      </c>
      <c r="H33" s="52">
        <v>15</v>
      </c>
      <c r="I33" s="35"/>
    </row>
    <row r="34" spans="1:9" ht="15" customHeight="1" x14ac:dyDescent="0.25">
      <c r="A34" s="78"/>
      <c r="B34" s="75"/>
      <c r="C34" s="13" t="s">
        <v>48</v>
      </c>
      <c r="D34" s="11" t="s">
        <v>47</v>
      </c>
      <c r="E34" s="11" t="s">
        <v>45</v>
      </c>
      <c r="F34" s="17" t="s">
        <v>472</v>
      </c>
      <c r="G34" s="14">
        <v>1</v>
      </c>
      <c r="H34" s="53">
        <v>15</v>
      </c>
      <c r="I34" s="35">
        <v>40673</v>
      </c>
    </row>
    <row r="35" spans="1:9" ht="15" customHeight="1" x14ac:dyDescent="0.25">
      <c r="A35" s="18" t="s">
        <v>49</v>
      </c>
      <c r="B35" s="19" t="s">
        <v>50</v>
      </c>
      <c r="C35" s="13"/>
      <c r="D35" s="11"/>
      <c r="E35" s="11"/>
      <c r="F35" s="20"/>
      <c r="G35" s="12"/>
      <c r="H35" s="52"/>
      <c r="I35" s="35"/>
    </row>
    <row r="36" spans="1:9" ht="15" customHeight="1" x14ac:dyDescent="0.25">
      <c r="A36" s="76" t="s">
        <v>51</v>
      </c>
      <c r="B36" s="73" t="s">
        <v>52</v>
      </c>
      <c r="C36" s="13"/>
      <c r="D36" s="11"/>
      <c r="E36" s="11"/>
      <c r="F36" s="17"/>
      <c r="G36" s="12">
        <v>3</v>
      </c>
      <c r="H36" s="52">
        <v>423.32</v>
      </c>
      <c r="I36" s="35"/>
    </row>
    <row r="37" spans="1:9" ht="15" customHeight="1" x14ac:dyDescent="0.25">
      <c r="A37" s="77"/>
      <c r="B37" s="74"/>
      <c r="C37" s="13" t="s">
        <v>53</v>
      </c>
      <c r="D37" s="11" t="s">
        <v>52</v>
      </c>
      <c r="E37" s="11" t="s">
        <v>54</v>
      </c>
      <c r="F37" s="17" t="s">
        <v>473</v>
      </c>
      <c r="G37" s="14">
        <v>1</v>
      </c>
      <c r="H37" s="53">
        <v>117</v>
      </c>
      <c r="I37" s="35">
        <v>38440</v>
      </c>
    </row>
    <row r="38" spans="1:9" ht="15" customHeight="1" x14ac:dyDescent="0.25">
      <c r="A38" s="77"/>
      <c r="B38" s="74"/>
      <c r="C38" s="13" t="s">
        <v>55</v>
      </c>
      <c r="D38" s="11" t="s">
        <v>52</v>
      </c>
      <c r="E38" s="11" t="s">
        <v>56</v>
      </c>
      <c r="F38" s="17" t="s">
        <v>474</v>
      </c>
      <c r="G38" s="14">
        <v>1</v>
      </c>
      <c r="H38" s="53">
        <v>126.11</v>
      </c>
      <c r="I38" s="35">
        <v>42359</v>
      </c>
    </row>
    <row r="39" spans="1:9" ht="15" customHeight="1" x14ac:dyDescent="0.25">
      <c r="A39" s="78"/>
      <c r="B39" s="75"/>
      <c r="C39" s="13" t="s">
        <v>57</v>
      </c>
      <c r="D39" s="11" t="s">
        <v>52</v>
      </c>
      <c r="E39" s="11" t="s">
        <v>58</v>
      </c>
      <c r="F39" s="17" t="s">
        <v>475</v>
      </c>
      <c r="G39" s="14">
        <v>1</v>
      </c>
      <c r="H39" s="53">
        <v>180.21</v>
      </c>
      <c r="I39" s="35">
        <v>42691</v>
      </c>
    </row>
    <row r="40" spans="1:9" ht="15" customHeight="1" x14ac:dyDescent="0.25">
      <c r="A40" s="76" t="s">
        <v>59</v>
      </c>
      <c r="B40" s="73" t="s">
        <v>60</v>
      </c>
      <c r="C40" s="13"/>
      <c r="D40" s="11"/>
      <c r="E40" s="11"/>
      <c r="F40" s="11"/>
      <c r="G40" s="12">
        <v>2</v>
      </c>
      <c r="H40" s="52">
        <v>205.5</v>
      </c>
      <c r="I40" s="35"/>
    </row>
    <row r="41" spans="1:9" ht="15" customHeight="1" x14ac:dyDescent="0.25">
      <c r="A41" s="77"/>
      <c r="B41" s="74"/>
      <c r="C41" s="13" t="s">
        <v>61</v>
      </c>
      <c r="D41" s="11" t="s">
        <v>62</v>
      </c>
      <c r="E41" s="11" t="s">
        <v>63</v>
      </c>
      <c r="F41" s="11" t="s">
        <v>476</v>
      </c>
      <c r="G41" s="14">
        <v>1</v>
      </c>
      <c r="H41" s="53">
        <v>1.5</v>
      </c>
      <c r="I41" s="35">
        <v>39163</v>
      </c>
    </row>
    <row r="42" spans="1:9" ht="15" customHeight="1" x14ac:dyDescent="0.25">
      <c r="A42" s="78"/>
      <c r="B42" s="75"/>
      <c r="C42" s="13" t="s">
        <v>64</v>
      </c>
      <c r="D42" s="11" t="s">
        <v>62</v>
      </c>
      <c r="E42" s="11" t="s">
        <v>65</v>
      </c>
      <c r="F42" s="11" t="s">
        <v>477</v>
      </c>
      <c r="G42" s="14">
        <v>1</v>
      </c>
      <c r="H42" s="53">
        <v>204</v>
      </c>
      <c r="I42" s="35">
        <v>39989</v>
      </c>
    </row>
    <row r="43" spans="1:9" ht="15" customHeight="1" x14ac:dyDescent="0.25">
      <c r="A43" s="76" t="s">
        <v>66</v>
      </c>
      <c r="B43" s="73" t="s">
        <v>67</v>
      </c>
      <c r="C43" s="13"/>
      <c r="D43" s="11"/>
      <c r="E43" s="11"/>
      <c r="F43" s="11"/>
      <c r="G43" s="12">
        <v>3</v>
      </c>
      <c r="H43" s="52">
        <f>H44+H46+H47</f>
        <v>127.8</v>
      </c>
      <c r="I43" s="35"/>
    </row>
    <row r="44" spans="1:9" ht="15" customHeight="1" x14ac:dyDescent="0.25">
      <c r="A44" s="77"/>
      <c r="B44" s="74"/>
      <c r="C44" s="13" t="s">
        <v>68</v>
      </c>
      <c r="D44" s="11" t="s">
        <v>67</v>
      </c>
      <c r="E44" s="11" t="s">
        <v>69</v>
      </c>
      <c r="F44" s="11" t="s">
        <v>478</v>
      </c>
      <c r="G44" s="14">
        <v>1</v>
      </c>
      <c r="H44" s="53">
        <v>35.4</v>
      </c>
      <c r="I44" s="35">
        <v>38894</v>
      </c>
    </row>
    <row r="45" spans="1:9" ht="15" customHeight="1" x14ac:dyDescent="0.25">
      <c r="A45" s="77"/>
      <c r="B45" s="74"/>
      <c r="C45" s="13" t="s">
        <v>70</v>
      </c>
      <c r="D45" s="32" t="s">
        <v>67</v>
      </c>
      <c r="E45" s="32" t="s">
        <v>45</v>
      </c>
      <c r="F45" s="32" t="s">
        <v>479</v>
      </c>
      <c r="G45" s="33"/>
      <c r="H45" s="54"/>
      <c r="I45" s="62"/>
    </row>
    <row r="46" spans="1:9" ht="15" customHeight="1" x14ac:dyDescent="0.25">
      <c r="A46" s="77"/>
      <c r="B46" s="74"/>
      <c r="C46" s="13" t="s">
        <v>71</v>
      </c>
      <c r="D46" s="11" t="s">
        <v>67</v>
      </c>
      <c r="E46" s="11" t="s">
        <v>45</v>
      </c>
      <c r="F46" s="11" t="s">
        <v>480</v>
      </c>
      <c r="G46" s="14">
        <v>1</v>
      </c>
      <c r="H46" s="53">
        <v>51.9</v>
      </c>
      <c r="I46" s="35">
        <v>41578</v>
      </c>
    </row>
    <row r="47" spans="1:9" ht="15" customHeight="1" x14ac:dyDescent="0.25">
      <c r="A47" s="78"/>
      <c r="B47" s="75"/>
      <c r="C47" s="13" t="s">
        <v>72</v>
      </c>
      <c r="D47" s="11" t="s">
        <v>67</v>
      </c>
      <c r="E47" s="11" t="s">
        <v>69</v>
      </c>
      <c r="F47" s="11" t="s">
        <v>481</v>
      </c>
      <c r="G47" s="14">
        <v>1</v>
      </c>
      <c r="H47" s="53">
        <v>40.5</v>
      </c>
      <c r="I47" s="35">
        <v>42529</v>
      </c>
    </row>
    <row r="48" spans="1:9" ht="15" customHeight="1" x14ac:dyDescent="0.25">
      <c r="A48" s="76" t="s">
        <v>73</v>
      </c>
      <c r="B48" s="73" t="s">
        <v>62</v>
      </c>
      <c r="C48" s="13"/>
      <c r="D48" s="11"/>
      <c r="E48" s="11"/>
      <c r="F48" s="11"/>
      <c r="G48" s="12">
        <v>3</v>
      </c>
      <c r="H48" s="52">
        <v>282.57</v>
      </c>
      <c r="I48" s="35"/>
    </row>
    <row r="49" spans="1:9" ht="15" customHeight="1" x14ac:dyDescent="0.25">
      <c r="A49" s="77"/>
      <c r="B49" s="74"/>
      <c r="C49" s="13" t="s">
        <v>74</v>
      </c>
      <c r="D49" s="11" t="s">
        <v>62</v>
      </c>
      <c r="E49" s="11" t="s">
        <v>75</v>
      </c>
      <c r="F49" s="11" t="s">
        <v>482</v>
      </c>
      <c r="G49" s="14">
        <v>1</v>
      </c>
      <c r="H49" s="53">
        <v>262.77999999999997</v>
      </c>
      <c r="I49" s="35">
        <v>38348</v>
      </c>
    </row>
    <row r="50" spans="1:9" ht="15" customHeight="1" x14ac:dyDescent="0.25">
      <c r="A50" s="77"/>
      <c r="B50" s="74"/>
      <c r="C50" s="44" t="s">
        <v>426</v>
      </c>
      <c r="D50" s="42" t="s">
        <v>62</v>
      </c>
      <c r="E50" s="42" t="s">
        <v>423</v>
      </c>
      <c r="F50" s="42" t="s">
        <v>483</v>
      </c>
      <c r="G50" s="43">
        <v>1</v>
      </c>
      <c r="H50" s="55">
        <v>12.99</v>
      </c>
      <c r="I50" s="63">
        <v>43845</v>
      </c>
    </row>
    <row r="51" spans="1:9" ht="15" customHeight="1" x14ac:dyDescent="0.25">
      <c r="A51" s="78"/>
      <c r="B51" s="75"/>
      <c r="C51" s="13" t="s">
        <v>76</v>
      </c>
      <c r="D51" s="11" t="s">
        <v>62</v>
      </c>
      <c r="E51" s="11" t="s">
        <v>77</v>
      </c>
      <c r="F51" s="11" t="s">
        <v>484</v>
      </c>
      <c r="G51" s="14">
        <v>1</v>
      </c>
      <c r="H51" s="53">
        <v>6.8</v>
      </c>
      <c r="I51" s="35">
        <v>39973</v>
      </c>
    </row>
    <row r="52" spans="1:9" ht="15" customHeight="1" x14ac:dyDescent="0.25">
      <c r="A52" s="76" t="s">
        <v>78</v>
      </c>
      <c r="B52" s="73" t="s">
        <v>79</v>
      </c>
      <c r="C52" s="13"/>
      <c r="D52" s="11"/>
      <c r="E52" s="11"/>
      <c r="F52" s="11"/>
      <c r="G52" s="12">
        <v>5</v>
      </c>
      <c r="H52" s="52">
        <f>H53+H54+H55+H56+H57</f>
        <v>274.10000000000002</v>
      </c>
      <c r="I52" s="35"/>
    </row>
    <row r="53" spans="1:9" ht="15" customHeight="1" x14ac:dyDescent="0.25">
      <c r="A53" s="77"/>
      <c r="B53" s="74"/>
      <c r="C53" s="13" t="s">
        <v>446</v>
      </c>
      <c r="D53" s="40" t="s">
        <v>52</v>
      </c>
      <c r="E53" s="40" t="s">
        <v>425</v>
      </c>
      <c r="F53" s="40" t="s">
        <v>485</v>
      </c>
      <c r="G53" s="41">
        <v>1</v>
      </c>
      <c r="H53" s="56">
        <v>18.3</v>
      </c>
      <c r="I53" s="64">
        <v>40063</v>
      </c>
    </row>
    <row r="54" spans="1:9" ht="15" customHeight="1" x14ac:dyDescent="0.25">
      <c r="A54" s="77"/>
      <c r="B54" s="74"/>
      <c r="C54" s="13" t="s">
        <v>80</v>
      </c>
      <c r="D54" s="11" t="s">
        <v>52</v>
      </c>
      <c r="E54" s="11" t="s">
        <v>81</v>
      </c>
      <c r="F54" s="11" t="s">
        <v>486</v>
      </c>
      <c r="G54" s="14">
        <v>1</v>
      </c>
      <c r="H54" s="53">
        <v>100</v>
      </c>
      <c r="I54" s="35">
        <v>38501</v>
      </c>
    </row>
    <row r="55" spans="1:9" ht="15" customHeight="1" x14ac:dyDescent="0.25">
      <c r="A55" s="77"/>
      <c r="B55" s="74"/>
      <c r="C55" s="13" t="s">
        <v>82</v>
      </c>
      <c r="D55" s="11" t="s">
        <v>52</v>
      </c>
      <c r="E55" s="11" t="s">
        <v>79</v>
      </c>
      <c r="F55" s="11" t="s">
        <v>487</v>
      </c>
      <c r="G55" s="14">
        <v>1</v>
      </c>
      <c r="H55" s="53">
        <v>91</v>
      </c>
      <c r="I55" s="35">
        <v>39434</v>
      </c>
    </row>
    <row r="56" spans="1:9" ht="15" customHeight="1" x14ac:dyDescent="0.25">
      <c r="A56" s="77"/>
      <c r="B56" s="74"/>
      <c r="C56" s="13" t="s">
        <v>83</v>
      </c>
      <c r="D56" s="11" t="s">
        <v>52</v>
      </c>
      <c r="E56" s="11" t="s">
        <v>84</v>
      </c>
      <c r="F56" s="11" t="s">
        <v>488</v>
      </c>
      <c r="G56" s="14">
        <v>1</v>
      </c>
      <c r="H56" s="53">
        <v>56.94</v>
      </c>
      <c r="I56" s="35">
        <v>40172</v>
      </c>
    </row>
    <row r="57" spans="1:9" ht="15" customHeight="1" x14ac:dyDescent="0.25">
      <c r="A57" s="78"/>
      <c r="B57" s="75"/>
      <c r="C57" s="13" t="s">
        <v>85</v>
      </c>
      <c r="D57" s="11" t="s">
        <v>52</v>
      </c>
      <c r="E57" s="11" t="s">
        <v>86</v>
      </c>
      <c r="F57" s="11" t="s">
        <v>489</v>
      </c>
      <c r="G57" s="14">
        <v>1</v>
      </c>
      <c r="H57" s="53">
        <v>7.86</v>
      </c>
      <c r="I57" s="35">
        <v>42002</v>
      </c>
    </row>
    <row r="58" spans="1:9" ht="15" customHeight="1" x14ac:dyDescent="0.25">
      <c r="A58" s="76" t="s">
        <v>87</v>
      </c>
      <c r="B58" s="73" t="s">
        <v>88</v>
      </c>
      <c r="C58" s="13"/>
      <c r="D58" s="11"/>
      <c r="E58" s="11"/>
      <c r="F58" s="11"/>
      <c r="G58" s="12">
        <v>4</v>
      </c>
      <c r="H58" s="52">
        <f>H60+H61+H62+H63</f>
        <v>92.85</v>
      </c>
      <c r="I58" s="35"/>
    </row>
    <row r="59" spans="1:9" ht="15" customHeight="1" x14ac:dyDescent="0.25">
      <c r="A59" s="77"/>
      <c r="B59" s="74"/>
      <c r="C59" s="13" t="s">
        <v>89</v>
      </c>
      <c r="D59" s="32" t="s">
        <v>90</v>
      </c>
      <c r="E59" s="32" t="s">
        <v>410</v>
      </c>
      <c r="F59" s="32" t="s">
        <v>490</v>
      </c>
      <c r="G59" s="33"/>
      <c r="H59" s="54"/>
      <c r="I59" s="62"/>
    </row>
    <row r="60" spans="1:9" ht="15" customHeight="1" x14ac:dyDescent="0.25">
      <c r="A60" s="77"/>
      <c r="B60" s="74"/>
      <c r="C60" s="13" t="s">
        <v>91</v>
      </c>
      <c r="D60" s="11" t="s">
        <v>90</v>
      </c>
      <c r="E60" s="11" t="s">
        <v>45</v>
      </c>
      <c r="F60" s="70" t="s">
        <v>491</v>
      </c>
      <c r="G60" s="14">
        <v>1</v>
      </c>
      <c r="H60" s="53">
        <v>55.05</v>
      </c>
      <c r="I60" s="35">
        <v>40295</v>
      </c>
    </row>
    <row r="61" spans="1:9" ht="15" customHeight="1" x14ac:dyDescent="0.25">
      <c r="A61" s="77"/>
      <c r="B61" s="74"/>
      <c r="C61" s="13" t="s">
        <v>92</v>
      </c>
      <c r="D61" s="11" t="s">
        <v>90</v>
      </c>
      <c r="E61" s="11" t="s">
        <v>93</v>
      </c>
      <c r="F61" s="11" t="s">
        <v>492</v>
      </c>
      <c r="G61" s="14">
        <v>1</v>
      </c>
      <c r="H61" s="53">
        <v>20</v>
      </c>
      <c r="I61" s="35">
        <v>40478</v>
      </c>
    </row>
    <row r="62" spans="1:9" ht="15" customHeight="1" x14ac:dyDescent="0.25">
      <c r="A62" s="77"/>
      <c r="B62" s="74"/>
      <c r="C62" s="13" t="s">
        <v>94</v>
      </c>
      <c r="D62" s="11" t="s">
        <v>90</v>
      </c>
      <c r="E62" s="11" t="s">
        <v>95</v>
      </c>
      <c r="F62" s="11" t="s">
        <v>493</v>
      </c>
      <c r="G62" s="14">
        <v>1</v>
      </c>
      <c r="H62" s="53">
        <v>12</v>
      </c>
      <c r="I62" s="35">
        <v>40478</v>
      </c>
    </row>
    <row r="63" spans="1:9" ht="15" customHeight="1" x14ac:dyDescent="0.25">
      <c r="A63" s="77"/>
      <c r="B63" s="74"/>
      <c r="C63" s="13" t="s">
        <v>96</v>
      </c>
      <c r="D63" s="11" t="s">
        <v>90</v>
      </c>
      <c r="E63" s="11" t="s">
        <v>97</v>
      </c>
      <c r="F63" s="11" t="s">
        <v>494</v>
      </c>
      <c r="G63" s="14">
        <v>1</v>
      </c>
      <c r="H63" s="53">
        <v>5.8</v>
      </c>
      <c r="I63" s="35">
        <v>40581</v>
      </c>
    </row>
    <row r="64" spans="1:9" ht="15" customHeight="1" x14ac:dyDescent="0.25">
      <c r="A64" s="77"/>
      <c r="B64" s="74"/>
      <c r="C64" s="13" t="s">
        <v>98</v>
      </c>
      <c r="D64" s="32" t="s">
        <v>90</v>
      </c>
      <c r="E64" s="32" t="s">
        <v>99</v>
      </c>
      <c r="F64" s="32" t="s">
        <v>495</v>
      </c>
      <c r="G64" s="33"/>
      <c r="H64" s="54"/>
      <c r="I64" s="62"/>
    </row>
    <row r="65" spans="1:9" ht="15" customHeight="1" x14ac:dyDescent="0.25">
      <c r="A65" s="77"/>
      <c r="B65" s="74"/>
      <c r="C65" s="13" t="s">
        <v>100</v>
      </c>
      <c r="D65" s="32" t="s">
        <v>101</v>
      </c>
      <c r="E65" s="32" t="s">
        <v>411</v>
      </c>
      <c r="F65" s="32" t="s">
        <v>496</v>
      </c>
      <c r="G65" s="33"/>
      <c r="H65" s="54"/>
      <c r="I65" s="62"/>
    </row>
    <row r="66" spans="1:9" ht="15" customHeight="1" x14ac:dyDescent="0.25">
      <c r="A66" s="76" t="s">
        <v>102</v>
      </c>
      <c r="B66" s="73" t="s">
        <v>103</v>
      </c>
      <c r="C66" s="13"/>
      <c r="D66" s="11"/>
      <c r="E66" s="11"/>
      <c r="F66" s="11"/>
      <c r="G66" s="12">
        <v>2</v>
      </c>
      <c r="H66" s="52">
        <v>324.13</v>
      </c>
      <c r="I66" s="35"/>
    </row>
    <row r="67" spans="1:9" ht="15" customHeight="1" x14ac:dyDescent="0.25">
      <c r="A67" s="77"/>
      <c r="B67" s="74"/>
      <c r="C67" s="13" t="s">
        <v>104</v>
      </c>
      <c r="D67" s="11" t="s">
        <v>103</v>
      </c>
      <c r="E67" s="11" t="s">
        <v>45</v>
      </c>
      <c r="F67" s="11" t="s">
        <v>497</v>
      </c>
      <c r="G67" s="14">
        <v>1</v>
      </c>
      <c r="H67" s="53">
        <v>161.4</v>
      </c>
      <c r="I67" s="35">
        <v>38441</v>
      </c>
    </row>
    <row r="68" spans="1:9" ht="15" customHeight="1" x14ac:dyDescent="0.25">
      <c r="A68" s="77"/>
      <c r="B68" s="74"/>
      <c r="C68" s="13" t="s">
        <v>105</v>
      </c>
      <c r="D68" s="32" t="s">
        <v>103</v>
      </c>
      <c r="E68" s="32" t="s">
        <v>106</v>
      </c>
      <c r="F68" s="32" t="s">
        <v>498</v>
      </c>
      <c r="G68" s="33"/>
      <c r="H68" s="54"/>
      <c r="I68" s="62"/>
    </row>
    <row r="69" spans="1:9" ht="15" customHeight="1" x14ac:dyDescent="0.25">
      <c r="A69" s="78"/>
      <c r="B69" s="75"/>
      <c r="C69" s="13" t="s">
        <v>107</v>
      </c>
      <c r="D69" s="11" t="s">
        <v>103</v>
      </c>
      <c r="E69" s="11" t="s">
        <v>108</v>
      </c>
      <c r="F69" s="11" t="s">
        <v>499</v>
      </c>
      <c r="G69" s="14">
        <v>1</v>
      </c>
      <c r="H69" s="53">
        <v>162.72999999999999</v>
      </c>
      <c r="I69" s="35">
        <v>42066</v>
      </c>
    </row>
    <row r="70" spans="1:9" ht="15" customHeight="1" x14ac:dyDescent="0.25">
      <c r="A70" s="76" t="s">
        <v>109</v>
      </c>
      <c r="B70" s="73" t="s">
        <v>110</v>
      </c>
      <c r="C70" s="13"/>
      <c r="D70" s="11"/>
      <c r="E70" s="11"/>
      <c r="F70" s="21"/>
      <c r="G70" s="12">
        <v>1</v>
      </c>
      <c r="H70" s="52">
        <v>173</v>
      </c>
      <c r="I70" s="35"/>
    </row>
    <row r="71" spans="1:9" ht="15" customHeight="1" x14ac:dyDescent="0.25">
      <c r="A71" s="77"/>
      <c r="B71" s="74"/>
      <c r="C71" s="13" t="s">
        <v>111</v>
      </c>
      <c r="D71" s="11" t="s">
        <v>67</v>
      </c>
      <c r="E71" s="11" t="s">
        <v>110</v>
      </c>
      <c r="F71" s="11" t="s">
        <v>500</v>
      </c>
      <c r="G71" s="14">
        <v>1</v>
      </c>
      <c r="H71" s="53">
        <v>173</v>
      </c>
      <c r="I71" s="35">
        <v>40743</v>
      </c>
    </row>
    <row r="72" spans="1:9" x14ac:dyDescent="0.25">
      <c r="A72" s="77"/>
      <c r="B72" s="74"/>
      <c r="C72" s="13" t="s">
        <v>112</v>
      </c>
      <c r="D72" s="32" t="s">
        <v>67</v>
      </c>
      <c r="E72" s="32" t="s">
        <v>45</v>
      </c>
      <c r="F72" s="32" t="s">
        <v>501</v>
      </c>
      <c r="G72" s="33"/>
      <c r="H72" s="54"/>
      <c r="I72" s="62"/>
    </row>
    <row r="73" spans="1:9" ht="15" customHeight="1" x14ac:dyDescent="0.25">
      <c r="A73" s="76" t="s">
        <v>113</v>
      </c>
      <c r="B73" s="73" t="s">
        <v>114</v>
      </c>
      <c r="C73" s="13"/>
      <c r="D73" s="11"/>
      <c r="E73" s="11"/>
      <c r="F73" s="11"/>
      <c r="G73" s="12">
        <v>2</v>
      </c>
      <c r="H73" s="52">
        <v>77.459999999999994</v>
      </c>
      <c r="I73" s="35"/>
    </row>
    <row r="74" spans="1:9" ht="17.25" customHeight="1" x14ac:dyDescent="0.25">
      <c r="A74" s="77"/>
      <c r="B74" s="74"/>
      <c r="C74" s="13" t="s">
        <v>405</v>
      </c>
      <c r="D74" s="11" t="s">
        <v>114</v>
      </c>
      <c r="E74" s="11" t="s">
        <v>404</v>
      </c>
      <c r="F74" s="11" t="s">
        <v>502</v>
      </c>
      <c r="G74" s="14">
        <v>1</v>
      </c>
      <c r="H74" s="53">
        <v>17.46</v>
      </c>
      <c r="I74" s="35">
        <v>42083</v>
      </c>
    </row>
    <row r="75" spans="1:9" ht="15" customHeight="1" x14ac:dyDescent="0.25">
      <c r="A75" s="78"/>
      <c r="B75" s="75"/>
      <c r="C75" s="13" t="s">
        <v>115</v>
      </c>
      <c r="D75" s="11" t="s">
        <v>114</v>
      </c>
      <c r="E75" s="11" t="s">
        <v>116</v>
      </c>
      <c r="F75" s="11" t="s">
        <v>503</v>
      </c>
      <c r="G75" s="14">
        <v>1</v>
      </c>
      <c r="H75" s="53">
        <v>60</v>
      </c>
      <c r="I75" s="35">
        <v>38112</v>
      </c>
    </row>
    <row r="76" spans="1:9" ht="15" customHeight="1" x14ac:dyDescent="0.25">
      <c r="A76" s="76" t="s">
        <v>117</v>
      </c>
      <c r="B76" s="73" t="s">
        <v>90</v>
      </c>
      <c r="C76" s="13"/>
      <c r="D76" s="11"/>
      <c r="E76" s="11"/>
      <c r="F76" s="11"/>
      <c r="G76" s="12">
        <v>1</v>
      </c>
      <c r="H76" s="52">
        <v>300</v>
      </c>
      <c r="I76" s="35"/>
    </row>
    <row r="77" spans="1:9" ht="15" customHeight="1" x14ac:dyDescent="0.25">
      <c r="A77" s="78"/>
      <c r="B77" s="75"/>
      <c r="C77" s="13" t="s">
        <v>118</v>
      </c>
      <c r="D77" s="11" t="s">
        <v>90</v>
      </c>
      <c r="E77" s="11" t="s">
        <v>119</v>
      </c>
      <c r="F77" s="11" t="s">
        <v>504</v>
      </c>
      <c r="G77" s="14">
        <v>1</v>
      </c>
      <c r="H77" s="53">
        <v>300</v>
      </c>
      <c r="I77" s="35">
        <v>38636</v>
      </c>
    </row>
    <row r="78" spans="1:9" ht="15" customHeight="1" x14ac:dyDescent="0.25">
      <c r="A78" s="76" t="s">
        <v>120</v>
      </c>
      <c r="B78" s="73" t="s">
        <v>121</v>
      </c>
      <c r="C78" s="13"/>
      <c r="D78" s="11"/>
      <c r="E78" s="11"/>
      <c r="F78" s="11"/>
      <c r="G78" s="12">
        <v>2</v>
      </c>
      <c r="H78" s="52">
        <v>108.7</v>
      </c>
      <c r="I78" s="35"/>
    </row>
    <row r="79" spans="1:9" ht="15" customHeight="1" x14ac:dyDescent="0.25">
      <c r="A79" s="77"/>
      <c r="B79" s="74"/>
      <c r="C79" s="13" t="s">
        <v>122</v>
      </c>
      <c r="D79" s="11" t="s">
        <v>114</v>
      </c>
      <c r="E79" s="11" t="s">
        <v>121</v>
      </c>
      <c r="F79" s="11" t="s">
        <v>505</v>
      </c>
      <c r="G79" s="14">
        <v>1</v>
      </c>
      <c r="H79" s="53">
        <v>53.14</v>
      </c>
      <c r="I79" s="35">
        <v>38455</v>
      </c>
    </row>
    <row r="80" spans="1:9" ht="15" customHeight="1" x14ac:dyDescent="0.25">
      <c r="A80" s="78"/>
      <c r="B80" s="75"/>
      <c r="C80" s="13" t="s">
        <v>123</v>
      </c>
      <c r="D80" s="11" t="s">
        <v>114</v>
      </c>
      <c r="E80" s="11" t="s">
        <v>124</v>
      </c>
      <c r="F80" s="11" t="s">
        <v>506</v>
      </c>
      <c r="G80" s="14">
        <v>1</v>
      </c>
      <c r="H80" s="53">
        <v>55.56</v>
      </c>
      <c r="I80" s="35">
        <v>41086</v>
      </c>
    </row>
    <row r="81" spans="1:9" ht="15" customHeight="1" x14ac:dyDescent="0.25">
      <c r="A81" s="76" t="s">
        <v>125</v>
      </c>
      <c r="B81" s="73" t="s">
        <v>126</v>
      </c>
      <c r="C81" s="13"/>
      <c r="D81" s="11"/>
      <c r="E81" s="11"/>
      <c r="F81" s="11"/>
      <c r="G81" s="12">
        <v>4</v>
      </c>
      <c r="H81" s="52">
        <f>H82+H84+H85+H86</f>
        <v>164.58</v>
      </c>
      <c r="I81" s="35"/>
    </row>
    <row r="82" spans="1:9" ht="15" customHeight="1" x14ac:dyDescent="0.25">
      <c r="A82" s="77"/>
      <c r="B82" s="74"/>
      <c r="C82" s="13" t="s">
        <v>127</v>
      </c>
      <c r="D82" s="11" t="s">
        <v>128</v>
      </c>
      <c r="E82" s="11" t="s">
        <v>129</v>
      </c>
      <c r="F82" s="11" t="s">
        <v>507</v>
      </c>
      <c r="G82" s="14">
        <v>1</v>
      </c>
      <c r="H82" s="53">
        <v>17.5</v>
      </c>
      <c r="I82" s="35">
        <v>38574</v>
      </c>
    </row>
    <row r="83" spans="1:9" ht="15" customHeight="1" x14ac:dyDescent="0.25">
      <c r="A83" s="77"/>
      <c r="B83" s="74"/>
      <c r="C83" s="13" t="s">
        <v>130</v>
      </c>
      <c r="D83" s="32" t="s">
        <v>131</v>
      </c>
      <c r="E83" s="32" t="s">
        <v>129</v>
      </c>
      <c r="F83" s="32" t="s">
        <v>508</v>
      </c>
      <c r="G83" s="33"/>
      <c r="H83" s="54"/>
      <c r="I83" s="62"/>
    </row>
    <row r="84" spans="1:9" ht="15" customHeight="1" x14ac:dyDescent="0.25">
      <c r="A84" s="77"/>
      <c r="B84" s="74"/>
      <c r="C84" s="13" t="s">
        <v>132</v>
      </c>
      <c r="D84" s="11" t="s">
        <v>131</v>
      </c>
      <c r="E84" s="11" t="s">
        <v>133</v>
      </c>
      <c r="F84" s="11" t="s">
        <v>509</v>
      </c>
      <c r="G84" s="14">
        <v>1</v>
      </c>
      <c r="H84" s="53">
        <v>14.79</v>
      </c>
      <c r="I84" s="35">
        <v>40520</v>
      </c>
    </row>
    <row r="85" spans="1:9" ht="15" customHeight="1" x14ac:dyDescent="0.25">
      <c r="A85" s="77"/>
      <c r="B85" s="74"/>
      <c r="C85" s="13" t="s">
        <v>134</v>
      </c>
      <c r="D85" s="11" t="s">
        <v>135</v>
      </c>
      <c r="E85" s="11" t="s">
        <v>136</v>
      </c>
      <c r="F85" s="11" t="s">
        <v>510</v>
      </c>
      <c r="G85" s="14">
        <v>1</v>
      </c>
      <c r="H85" s="53">
        <v>35.950000000000003</v>
      </c>
      <c r="I85" s="35">
        <v>40826</v>
      </c>
    </row>
    <row r="86" spans="1:9" ht="15" customHeight="1" x14ac:dyDescent="0.25">
      <c r="A86" s="78"/>
      <c r="B86" s="75"/>
      <c r="C86" s="13" t="s">
        <v>137</v>
      </c>
      <c r="D86" s="11" t="s">
        <v>131</v>
      </c>
      <c r="E86" s="11" t="s">
        <v>138</v>
      </c>
      <c r="F86" s="11" t="s">
        <v>511</v>
      </c>
      <c r="G86" s="14">
        <v>1</v>
      </c>
      <c r="H86" s="53">
        <v>96.34</v>
      </c>
      <c r="I86" s="35">
        <v>42004</v>
      </c>
    </row>
    <row r="87" spans="1:9" ht="15" customHeight="1" x14ac:dyDescent="0.25">
      <c r="A87" s="76" t="s">
        <v>139</v>
      </c>
      <c r="B87" s="73" t="s">
        <v>131</v>
      </c>
      <c r="C87" s="13"/>
      <c r="D87" s="11"/>
      <c r="E87" s="11"/>
      <c r="F87" s="11"/>
      <c r="G87" s="12">
        <v>1</v>
      </c>
      <c r="H87" s="52">
        <v>39.5</v>
      </c>
      <c r="I87" s="35"/>
    </row>
    <row r="88" spans="1:9" ht="15" customHeight="1" x14ac:dyDescent="0.25">
      <c r="A88" s="78"/>
      <c r="B88" s="75"/>
      <c r="C88" s="13" t="s">
        <v>140</v>
      </c>
      <c r="D88" s="11" t="s">
        <v>131</v>
      </c>
      <c r="E88" s="11" t="s">
        <v>141</v>
      </c>
      <c r="F88" s="11" t="s">
        <v>512</v>
      </c>
      <c r="G88" s="14">
        <v>1</v>
      </c>
      <c r="H88" s="53">
        <v>39.5</v>
      </c>
      <c r="I88" s="35">
        <v>38525</v>
      </c>
    </row>
    <row r="89" spans="1:9" ht="15" customHeight="1" x14ac:dyDescent="0.25">
      <c r="A89" s="76" t="s">
        <v>142</v>
      </c>
      <c r="B89" s="73" t="s">
        <v>143</v>
      </c>
      <c r="C89" s="13"/>
      <c r="D89" s="11"/>
      <c r="E89" s="11"/>
      <c r="F89" s="11"/>
      <c r="G89" s="12">
        <v>1</v>
      </c>
      <c r="H89" s="52">
        <v>117.03</v>
      </c>
      <c r="I89" s="35"/>
    </row>
    <row r="90" spans="1:9" ht="15" customHeight="1" x14ac:dyDescent="0.25">
      <c r="A90" s="78"/>
      <c r="B90" s="75"/>
      <c r="C90" s="13" t="s">
        <v>144</v>
      </c>
      <c r="D90" s="11" t="s">
        <v>145</v>
      </c>
      <c r="E90" s="11" t="s">
        <v>45</v>
      </c>
      <c r="F90" s="11" t="s">
        <v>513</v>
      </c>
      <c r="G90" s="14">
        <v>1</v>
      </c>
      <c r="H90" s="53">
        <v>117.03</v>
      </c>
      <c r="I90" s="35">
        <v>40694</v>
      </c>
    </row>
    <row r="91" spans="1:9" ht="15" customHeight="1" x14ac:dyDescent="0.25">
      <c r="A91" s="76" t="s">
        <v>146</v>
      </c>
      <c r="B91" s="73" t="s">
        <v>145</v>
      </c>
      <c r="C91" s="13"/>
      <c r="D91" s="11"/>
      <c r="E91" s="11"/>
      <c r="F91" s="11"/>
      <c r="G91" s="12">
        <v>2</v>
      </c>
      <c r="H91" s="52">
        <f>H92+H93</f>
        <v>143.30000000000001</v>
      </c>
      <c r="I91" s="35"/>
    </row>
    <row r="92" spans="1:9" ht="15" customHeight="1" x14ac:dyDescent="0.25">
      <c r="A92" s="77"/>
      <c r="B92" s="74"/>
      <c r="C92" s="13" t="s">
        <v>147</v>
      </c>
      <c r="D92" s="11" t="s">
        <v>145</v>
      </c>
      <c r="E92" s="11" t="s">
        <v>45</v>
      </c>
      <c r="F92" s="70" t="s">
        <v>514</v>
      </c>
      <c r="G92" s="14">
        <v>1</v>
      </c>
      <c r="H92" s="53">
        <v>45</v>
      </c>
      <c r="I92" s="35">
        <v>38705</v>
      </c>
    </row>
    <row r="93" spans="1:9" ht="15" customHeight="1" x14ac:dyDescent="0.25">
      <c r="A93" s="78"/>
      <c r="B93" s="75"/>
      <c r="C93" s="13" t="s">
        <v>148</v>
      </c>
      <c r="D93" s="11" t="s">
        <v>145</v>
      </c>
      <c r="E93" s="11" t="s">
        <v>149</v>
      </c>
      <c r="F93" s="11" t="s">
        <v>515</v>
      </c>
      <c r="G93" s="14">
        <v>1</v>
      </c>
      <c r="H93" s="53">
        <v>98.3</v>
      </c>
      <c r="I93" s="35">
        <v>40878</v>
      </c>
    </row>
    <row r="94" spans="1:9" ht="15" customHeight="1" x14ac:dyDescent="0.25">
      <c r="A94" s="76" t="s">
        <v>150</v>
      </c>
      <c r="B94" s="73" t="s">
        <v>151</v>
      </c>
      <c r="C94" s="13"/>
      <c r="D94" s="11"/>
      <c r="E94" s="11"/>
      <c r="F94" s="11"/>
      <c r="G94" s="12">
        <v>1</v>
      </c>
      <c r="H94" s="52">
        <v>8</v>
      </c>
      <c r="I94" s="35"/>
    </row>
    <row r="95" spans="1:9" ht="15" customHeight="1" x14ac:dyDescent="0.25">
      <c r="A95" s="77"/>
      <c r="B95" s="74"/>
      <c r="C95" s="13" t="s">
        <v>152</v>
      </c>
      <c r="D95" s="11" t="s">
        <v>114</v>
      </c>
      <c r="E95" s="11" t="s">
        <v>153</v>
      </c>
      <c r="F95" s="11" t="s">
        <v>516</v>
      </c>
      <c r="G95" s="14">
        <v>1</v>
      </c>
      <c r="H95" s="53">
        <v>8</v>
      </c>
      <c r="I95" s="35">
        <v>39174</v>
      </c>
    </row>
    <row r="96" spans="1:9" ht="15" customHeight="1" x14ac:dyDescent="0.25">
      <c r="A96" s="78"/>
      <c r="B96" s="75"/>
      <c r="C96" s="13" t="s">
        <v>154</v>
      </c>
      <c r="D96" s="32" t="s">
        <v>114</v>
      </c>
      <c r="E96" s="32" t="s">
        <v>155</v>
      </c>
      <c r="F96" s="32" t="s">
        <v>517</v>
      </c>
      <c r="G96" s="33"/>
      <c r="H96" s="54"/>
      <c r="I96" s="62"/>
    </row>
    <row r="97" spans="1:9" ht="15" customHeight="1" x14ac:dyDescent="0.25">
      <c r="A97" s="76" t="s">
        <v>156</v>
      </c>
      <c r="B97" s="73" t="s">
        <v>157</v>
      </c>
      <c r="C97" s="13"/>
      <c r="D97" s="11"/>
      <c r="E97" s="11"/>
      <c r="F97" s="11"/>
      <c r="G97" s="12">
        <v>6</v>
      </c>
      <c r="H97" s="52">
        <f>H98+H99+H101+H102+H104+H105</f>
        <v>385.68</v>
      </c>
      <c r="I97" s="35"/>
    </row>
    <row r="98" spans="1:9" ht="15" customHeight="1" x14ac:dyDescent="0.25">
      <c r="A98" s="77"/>
      <c r="B98" s="74"/>
      <c r="C98" s="13" t="s">
        <v>158</v>
      </c>
      <c r="D98" s="11" t="s">
        <v>157</v>
      </c>
      <c r="E98" s="11" t="s">
        <v>159</v>
      </c>
      <c r="F98" s="11" t="s">
        <v>518</v>
      </c>
      <c r="G98" s="14">
        <v>1</v>
      </c>
      <c r="H98" s="53">
        <v>23.55</v>
      </c>
      <c r="I98" s="35">
        <v>39493</v>
      </c>
    </row>
    <row r="99" spans="1:9" ht="15" customHeight="1" x14ac:dyDescent="0.25">
      <c r="A99" s="77"/>
      <c r="B99" s="74"/>
      <c r="C99" s="13" t="s">
        <v>160</v>
      </c>
      <c r="D99" s="11" t="s">
        <v>157</v>
      </c>
      <c r="E99" s="11" t="s">
        <v>161</v>
      </c>
      <c r="F99" s="11" t="s">
        <v>519</v>
      </c>
      <c r="G99" s="14">
        <v>1</v>
      </c>
      <c r="H99" s="53">
        <v>66.400000000000006</v>
      </c>
      <c r="I99" s="35">
        <v>40456</v>
      </c>
    </row>
    <row r="100" spans="1:9" ht="16.5" customHeight="1" x14ac:dyDescent="0.25">
      <c r="A100" s="77"/>
      <c r="B100" s="74"/>
      <c r="C100" s="13" t="s">
        <v>162</v>
      </c>
      <c r="D100" s="32" t="s">
        <v>157</v>
      </c>
      <c r="E100" s="32" t="s">
        <v>163</v>
      </c>
      <c r="F100" s="32" t="s">
        <v>520</v>
      </c>
      <c r="G100" s="33"/>
      <c r="H100" s="54"/>
      <c r="I100" s="62"/>
    </row>
    <row r="101" spans="1:9" ht="15" customHeight="1" x14ac:dyDescent="0.25">
      <c r="A101" s="77"/>
      <c r="B101" s="74"/>
      <c r="C101" s="13" t="s">
        <v>164</v>
      </c>
      <c r="D101" s="11" t="s">
        <v>157</v>
      </c>
      <c r="E101" s="11" t="s">
        <v>165</v>
      </c>
      <c r="F101" s="11" t="s">
        <v>521</v>
      </c>
      <c r="G101" s="14">
        <v>1</v>
      </c>
      <c r="H101" s="53">
        <v>148</v>
      </c>
      <c r="I101" s="35">
        <v>41086</v>
      </c>
    </row>
    <row r="102" spans="1:9" ht="15" customHeight="1" x14ac:dyDescent="0.25">
      <c r="A102" s="77"/>
      <c r="B102" s="74"/>
      <c r="C102" s="13" t="s">
        <v>166</v>
      </c>
      <c r="D102" s="11" t="s">
        <v>157</v>
      </c>
      <c r="E102" s="11" t="s">
        <v>167</v>
      </c>
      <c r="F102" s="11" t="s">
        <v>522</v>
      </c>
      <c r="G102" s="14">
        <v>1</v>
      </c>
      <c r="H102" s="53">
        <v>36.11</v>
      </c>
      <c r="I102" s="35">
        <v>41653</v>
      </c>
    </row>
    <row r="103" spans="1:9" ht="15" customHeight="1" x14ac:dyDescent="0.25">
      <c r="A103" s="77"/>
      <c r="B103" s="74"/>
      <c r="C103" s="13" t="s">
        <v>168</v>
      </c>
      <c r="D103" s="32" t="s">
        <v>157</v>
      </c>
      <c r="E103" s="32" t="s">
        <v>169</v>
      </c>
      <c r="F103" s="32" t="s">
        <v>523</v>
      </c>
      <c r="G103" s="33"/>
      <c r="H103" s="54"/>
      <c r="I103" s="62"/>
    </row>
    <row r="104" spans="1:9" ht="15" customHeight="1" x14ac:dyDescent="0.25">
      <c r="A104" s="77"/>
      <c r="B104" s="74"/>
      <c r="C104" s="13" t="s">
        <v>170</v>
      </c>
      <c r="D104" s="11" t="s">
        <v>157</v>
      </c>
      <c r="E104" s="11" t="s">
        <v>159</v>
      </c>
      <c r="F104" s="11" t="s">
        <v>524</v>
      </c>
      <c r="G104" s="14">
        <v>1</v>
      </c>
      <c r="H104" s="53">
        <v>26.3</v>
      </c>
      <c r="I104" s="35">
        <v>42236</v>
      </c>
    </row>
    <row r="105" spans="1:9" ht="15" customHeight="1" x14ac:dyDescent="0.25">
      <c r="A105" s="78"/>
      <c r="B105" s="75"/>
      <c r="C105" s="13" t="s">
        <v>438</v>
      </c>
      <c r="D105" s="11" t="s">
        <v>157</v>
      </c>
      <c r="E105" s="11" t="s">
        <v>161</v>
      </c>
      <c r="F105" s="11" t="s">
        <v>525</v>
      </c>
      <c r="G105" s="14">
        <v>1</v>
      </c>
      <c r="H105" s="53">
        <v>85.32</v>
      </c>
      <c r="I105" s="35">
        <v>44436</v>
      </c>
    </row>
    <row r="106" spans="1:9" ht="15" customHeight="1" x14ac:dyDescent="0.25">
      <c r="A106" s="76" t="s">
        <v>171</v>
      </c>
      <c r="B106" s="73" t="s">
        <v>172</v>
      </c>
      <c r="C106" s="13"/>
      <c r="D106" s="11"/>
      <c r="E106" s="11"/>
      <c r="F106" s="11"/>
      <c r="G106" s="12">
        <v>6</v>
      </c>
      <c r="H106" s="52">
        <f>H107+H108+H109+H110+H111+H112</f>
        <v>973.52999999999986</v>
      </c>
      <c r="I106" s="35"/>
    </row>
    <row r="107" spans="1:9" ht="15" customHeight="1" x14ac:dyDescent="0.25">
      <c r="A107" s="77"/>
      <c r="B107" s="74"/>
      <c r="C107" s="13" t="s">
        <v>173</v>
      </c>
      <c r="D107" s="11" t="s">
        <v>172</v>
      </c>
      <c r="E107" s="11" t="s">
        <v>174</v>
      </c>
      <c r="F107" s="11" t="s">
        <v>526</v>
      </c>
      <c r="G107" s="14">
        <v>1</v>
      </c>
      <c r="H107" s="53">
        <v>544.4</v>
      </c>
      <c r="I107" s="35">
        <v>38446</v>
      </c>
    </row>
    <row r="108" spans="1:9" ht="15" customHeight="1" x14ac:dyDescent="0.25">
      <c r="A108" s="77"/>
      <c r="B108" s="74"/>
      <c r="C108" s="13" t="s">
        <v>175</v>
      </c>
      <c r="D108" s="11" t="s">
        <v>172</v>
      </c>
      <c r="E108" s="11" t="s">
        <v>176</v>
      </c>
      <c r="F108" s="11" t="s">
        <v>527</v>
      </c>
      <c r="G108" s="14">
        <v>1</v>
      </c>
      <c r="H108" s="53">
        <v>214</v>
      </c>
      <c r="I108" s="35">
        <v>38446</v>
      </c>
    </row>
    <row r="109" spans="1:9" ht="15" customHeight="1" x14ac:dyDescent="0.25">
      <c r="A109" s="77"/>
      <c r="B109" s="74"/>
      <c r="C109" s="13" t="s">
        <v>177</v>
      </c>
      <c r="D109" s="11" t="s">
        <v>172</v>
      </c>
      <c r="E109" s="11" t="s">
        <v>176</v>
      </c>
      <c r="F109" s="11" t="s">
        <v>528</v>
      </c>
      <c r="G109" s="14">
        <v>1</v>
      </c>
      <c r="H109" s="53">
        <v>80.19</v>
      </c>
      <c r="I109" s="35">
        <v>39258</v>
      </c>
    </row>
    <row r="110" spans="1:9" ht="15" customHeight="1" x14ac:dyDescent="0.25">
      <c r="A110" s="77"/>
      <c r="B110" s="74"/>
      <c r="C110" s="13" t="s">
        <v>178</v>
      </c>
      <c r="D110" s="11" t="s">
        <v>172</v>
      </c>
      <c r="E110" s="11" t="s">
        <v>176</v>
      </c>
      <c r="F110" s="11" t="s">
        <v>529</v>
      </c>
      <c r="G110" s="14">
        <v>1</v>
      </c>
      <c r="H110" s="53">
        <v>63.6</v>
      </c>
      <c r="I110" s="35">
        <v>40816</v>
      </c>
    </row>
    <row r="111" spans="1:9" ht="15" customHeight="1" x14ac:dyDescent="0.25">
      <c r="A111" s="77"/>
      <c r="B111" s="74"/>
      <c r="C111" s="13" t="s">
        <v>179</v>
      </c>
      <c r="D111" s="11" t="s">
        <v>172</v>
      </c>
      <c r="E111" s="11" t="s">
        <v>176</v>
      </c>
      <c r="F111" s="11" t="s">
        <v>530</v>
      </c>
      <c r="G111" s="14">
        <v>1</v>
      </c>
      <c r="H111" s="53">
        <v>62.29</v>
      </c>
      <c r="I111" s="35">
        <v>41792</v>
      </c>
    </row>
    <row r="112" spans="1:9" ht="15" customHeight="1" x14ac:dyDescent="0.25">
      <c r="A112" s="78"/>
      <c r="B112" s="75"/>
      <c r="C112" s="13" t="s">
        <v>180</v>
      </c>
      <c r="D112" s="11" t="s">
        <v>172</v>
      </c>
      <c r="E112" s="11" t="s">
        <v>176</v>
      </c>
      <c r="F112" s="11" t="s">
        <v>531</v>
      </c>
      <c r="G112" s="14">
        <v>1</v>
      </c>
      <c r="H112" s="53">
        <v>9.0500000000000007</v>
      </c>
      <c r="I112" s="35">
        <v>42128</v>
      </c>
    </row>
    <row r="113" spans="1:9" ht="15" customHeight="1" x14ac:dyDescent="0.25">
      <c r="A113" s="76" t="s">
        <v>181</v>
      </c>
      <c r="B113" s="73" t="s">
        <v>182</v>
      </c>
      <c r="C113" s="13"/>
      <c r="D113" s="11"/>
      <c r="E113" s="11"/>
      <c r="F113" s="11"/>
      <c r="G113" s="12">
        <v>1</v>
      </c>
      <c r="H113" s="52">
        <v>64.989999999999995</v>
      </c>
      <c r="I113" s="35"/>
    </row>
    <row r="114" spans="1:9" ht="18" customHeight="1" x14ac:dyDescent="0.25">
      <c r="A114" s="77"/>
      <c r="B114" s="74"/>
      <c r="C114" s="13" t="s">
        <v>183</v>
      </c>
      <c r="D114" s="32" t="s">
        <v>172</v>
      </c>
      <c r="E114" s="32" t="s">
        <v>45</v>
      </c>
      <c r="F114" s="32" t="s">
        <v>532</v>
      </c>
      <c r="G114" s="33"/>
      <c r="H114" s="54"/>
      <c r="I114" s="62"/>
    </row>
    <row r="115" spans="1:9" ht="15" customHeight="1" x14ac:dyDescent="0.25">
      <c r="A115" s="78"/>
      <c r="B115" s="75"/>
      <c r="C115" s="13" t="s">
        <v>184</v>
      </c>
      <c r="D115" s="11" t="s">
        <v>172</v>
      </c>
      <c r="E115" s="11" t="s">
        <v>45</v>
      </c>
      <c r="F115" s="11" t="s">
        <v>533</v>
      </c>
      <c r="G115" s="14">
        <v>1</v>
      </c>
      <c r="H115" s="53">
        <v>64.989999999999995</v>
      </c>
      <c r="I115" s="35">
        <v>42236</v>
      </c>
    </row>
    <row r="116" spans="1:9" ht="15" customHeight="1" x14ac:dyDescent="0.25">
      <c r="A116" s="76" t="s">
        <v>185</v>
      </c>
      <c r="B116" s="73" t="s">
        <v>186</v>
      </c>
      <c r="C116" s="13"/>
      <c r="D116" s="11"/>
      <c r="E116" s="11"/>
      <c r="F116" s="11"/>
      <c r="G116" s="12">
        <v>7</v>
      </c>
      <c r="H116" s="52">
        <v>347.48</v>
      </c>
      <c r="I116" s="35"/>
    </row>
    <row r="117" spans="1:9" ht="15" customHeight="1" x14ac:dyDescent="0.25">
      <c r="A117" s="77"/>
      <c r="B117" s="74"/>
      <c r="C117" s="44" t="s">
        <v>427</v>
      </c>
      <c r="D117" s="42" t="s">
        <v>186</v>
      </c>
      <c r="E117" s="42" t="s">
        <v>424</v>
      </c>
      <c r="F117" s="42" t="s">
        <v>534</v>
      </c>
      <c r="G117" s="43">
        <v>1</v>
      </c>
      <c r="H117" s="55">
        <v>44.49</v>
      </c>
      <c r="I117" s="63">
        <v>43879</v>
      </c>
    </row>
    <row r="118" spans="1:9" ht="15" customHeight="1" x14ac:dyDescent="0.25">
      <c r="A118" s="77"/>
      <c r="B118" s="74"/>
      <c r="C118" s="13" t="s">
        <v>187</v>
      </c>
      <c r="D118" s="11" t="s">
        <v>186</v>
      </c>
      <c r="E118" s="11" t="s">
        <v>188</v>
      </c>
      <c r="F118" s="11" t="s">
        <v>610</v>
      </c>
      <c r="G118" s="14">
        <v>1</v>
      </c>
      <c r="H118" s="53">
        <v>27.6</v>
      </c>
      <c r="I118" s="35">
        <v>38104</v>
      </c>
    </row>
    <row r="119" spans="1:9" ht="15" customHeight="1" x14ac:dyDescent="0.25">
      <c r="A119" s="77"/>
      <c r="B119" s="74"/>
      <c r="C119" s="13" t="s">
        <v>189</v>
      </c>
      <c r="D119" s="11" t="s">
        <v>186</v>
      </c>
      <c r="E119" s="11" t="s">
        <v>190</v>
      </c>
      <c r="F119" s="11" t="s">
        <v>535</v>
      </c>
      <c r="G119" s="14">
        <v>1</v>
      </c>
      <c r="H119" s="53">
        <v>75.430000000000007</v>
      </c>
      <c r="I119" s="35">
        <v>38432</v>
      </c>
    </row>
    <row r="120" spans="1:9" ht="15" customHeight="1" x14ac:dyDescent="0.25">
      <c r="A120" s="77"/>
      <c r="B120" s="74"/>
      <c r="C120" s="13" t="s">
        <v>191</v>
      </c>
      <c r="D120" s="11" t="s">
        <v>186</v>
      </c>
      <c r="E120" s="11" t="s">
        <v>190</v>
      </c>
      <c r="F120" s="11" t="s">
        <v>536</v>
      </c>
      <c r="G120" s="14">
        <v>1</v>
      </c>
      <c r="H120" s="53">
        <v>78.33</v>
      </c>
      <c r="I120" s="35">
        <v>38525</v>
      </c>
    </row>
    <row r="121" spans="1:9" ht="15" customHeight="1" x14ac:dyDescent="0.25">
      <c r="A121" s="77"/>
      <c r="B121" s="74"/>
      <c r="C121" s="13" t="s">
        <v>192</v>
      </c>
      <c r="D121" s="11" t="s">
        <v>186</v>
      </c>
      <c r="E121" s="11" t="s">
        <v>193</v>
      </c>
      <c r="F121" s="11" t="s">
        <v>537</v>
      </c>
      <c r="G121" s="14">
        <v>1</v>
      </c>
      <c r="H121" s="53">
        <v>35.33</v>
      </c>
      <c r="I121" s="35">
        <v>40079</v>
      </c>
    </row>
    <row r="122" spans="1:9" ht="15" customHeight="1" x14ac:dyDescent="0.25">
      <c r="A122" s="77"/>
      <c r="B122" s="74"/>
      <c r="C122" s="13" t="s">
        <v>194</v>
      </c>
      <c r="D122" s="32" t="s">
        <v>186</v>
      </c>
      <c r="E122" s="32" t="s">
        <v>195</v>
      </c>
      <c r="F122" s="32" t="s">
        <v>538</v>
      </c>
      <c r="G122" s="33"/>
      <c r="H122" s="54"/>
      <c r="I122" s="62"/>
    </row>
    <row r="123" spans="1:9" ht="15" customHeight="1" x14ac:dyDescent="0.25">
      <c r="A123" s="77"/>
      <c r="B123" s="74"/>
      <c r="C123" s="13" t="s">
        <v>196</v>
      </c>
      <c r="D123" s="11" t="s">
        <v>186</v>
      </c>
      <c r="E123" s="11" t="s">
        <v>197</v>
      </c>
      <c r="F123" s="11" t="s">
        <v>539</v>
      </c>
      <c r="G123" s="14">
        <v>1</v>
      </c>
      <c r="H123" s="53">
        <v>42.1</v>
      </c>
      <c r="I123" s="35">
        <v>42585</v>
      </c>
    </row>
    <row r="124" spans="1:9" x14ac:dyDescent="0.25">
      <c r="A124" s="78"/>
      <c r="B124" s="75"/>
      <c r="C124" s="13" t="s">
        <v>406</v>
      </c>
      <c r="D124" s="11" t="s">
        <v>186</v>
      </c>
      <c r="E124" s="11" t="s">
        <v>401</v>
      </c>
      <c r="F124" s="11" t="s">
        <v>540</v>
      </c>
      <c r="G124" s="14">
        <v>1</v>
      </c>
      <c r="H124" s="53">
        <v>44.2</v>
      </c>
      <c r="I124" s="35">
        <v>42774</v>
      </c>
    </row>
    <row r="125" spans="1:9" ht="15" customHeight="1" x14ac:dyDescent="0.25">
      <c r="A125" s="76" t="s">
        <v>198</v>
      </c>
      <c r="B125" s="73" t="s">
        <v>101</v>
      </c>
      <c r="C125" s="13"/>
      <c r="D125" s="11"/>
      <c r="E125" s="11"/>
      <c r="F125" s="11"/>
      <c r="G125" s="12">
        <v>3</v>
      </c>
      <c r="H125" s="52">
        <v>108.86</v>
      </c>
      <c r="I125" s="35"/>
    </row>
    <row r="126" spans="1:9" ht="15" customHeight="1" x14ac:dyDescent="0.25">
      <c r="A126" s="77"/>
      <c r="B126" s="74"/>
      <c r="C126" s="13" t="s">
        <v>199</v>
      </c>
      <c r="D126" s="11" t="s">
        <v>101</v>
      </c>
      <c r="E126" s="11" t="s">
        <v>200</v>
      </c>
      <c r="F126" s="11" t="s">
        <v>541</v>
      </c>
      <c r="G126" s="14">
        <v>1</v>
      </c>
      <c r="H126" s="53">
        <v>10</v>
      </c>
      <c r="I126" s="35">
        <v>38603</v>
      </c>
    </row>
    <row r="127" spans="1:9" ht="15" customHeight="1" x14ac:dyDescent="0.25">
      <c r="A127" s="77"/>
      <c r="B127" s="74"/>
      <c r="C127" s="13" t="s">
        <v>201</v>
      </c>
      <c r="D127" s="11" t="s">
        <v>101</v>
      </c>
      <c r="E127" s="11" t="s">
        <v>202</v>
      </c>
      <c r="F127" s="11" t="s">
        <v>542</v>
      </c>
      <c r="G127" s="14">
        <v>1</v>
      </c>
      <c r="H127" s="53">
        <v>52.02</v>
      </c>
      <c r="I127" s="35">
        <v>39111</v>
      </c>
    </row>
    <row r="128" spans="1:9" ht="15" customHeight="1" x14ac:dyDescent="0.25">
      <c r="A128" s="78"/>
      <c r="B128" s="75"/>
      <c r="C128" s="13" t="s">
        <v>203</v>
      </c>
      <c r="D128" s="11" t="s">
        <v>101</v>
      </c>
      <c r="E128" s="11" t="s">
        <v>204</v>
      </c>
      <c r="F128" s="11" t="s">
        <v>543</v>
      </c>
      <c r="G128" s="14">
        <v>1</v>
      </c>
      <c r="H128" s="53">
        <v>46.84</v>
      </c>
      <c r="I128" s="35">
        <v>40924</v>
      </c>
    </row>
    <row r="129" spans="1:9" ht="15" customHeight="1" x14ac:dyDescent="0.25">
      <c r="A129" s="76" t="s">
        <v>205</v>
      </c>
      <c r="B129" s="73" t="s">
        <v>206</v>
      </c>
      <c r="C129" s="13"/>
      <c r="D129" s="11"/>
      <c r="E129" s="11"/>
      <c r="F129" s="11"/>
      <c r="G129" s="12">
        <v>1</v>
      </c>
      <c r="H129" s="52">
        <v>76.75</v>
      </c>
      <c r="I129" s="35"/>
    </row>
    <row r="130" spans="1:9" ht="15" customHeight="1" x14ac:dyDescent="0.25">
      <c r="A130" s="77"/>
      <c r="B130" s="74"/>
      <c r="C130" s="13" t="s">
        <v>207</v>
      </c>
      <c r="D130" s="11" t="s">
        <v>101</v>
      </c>
      <c r="E130" s="11" t="s">
        <v>208</v>
      </c>
      <c r="F130" s="11" t="s">
        <v>544</v>
      </c>
      <c r="G130" s="14">
        <v>1</v>
      </c>
      <c r="H130" s="53">
        <v>76.75</v>
      </c>
      <c r="I130" s="35">
        <v>39163</v>
      </c>
    </row>
    <row r="131" spans="1:9" ht="15" customHeight="1" x14ac:dyDescent="0.25">
      <c r="A131" s="78"/>
      <c r="B131" s="75"/>
      <c r="C131" s="13" t="s">
        <v>209</v>
      </c>
      <c r="D131" s="32" t="s">
        <v>101</v>
      </c>
      <c r="E131" s="32" t="s">
        <v>45</v>
      </c>
      <c r="F131" s="32" t="s">
        <v>545</v>
      </c>
      <c r="G131" s="33"/>
      <c r="H131" s="54"/>
      <c r="I131" s="62"/>
    </row>
    <row r="132" spans="1:9" ht="15" customHeight="1" x14ac:dyDescent="0.25">
      <c r="A132" s="18" t="s">
        <v>210</v>
      </c>
      <c r="B132" s="19" t="s">
        <v>211</v>
      </c>
      <c r="C132" s="13"/>
      <c r="D132" s="11"/>
      <c r="E132" s="11"/>
      <c r="F132" s="11"/>
      <c r="G132" s="12"/>
      <c r="H132" s="52"/>
      <c r="I132" s="35"/>
    </row>
    <row r="133" spans="1:9" ht="15" customHeight="1" x14ac:dyDescent="0.25">
      <c r="A133" s="76" t="s">
        <v>212</v>
      </c>
      <c r="B133" s="73" t="s">
        <v>213</v>
      </c>
      <c r="C133" s="13"/>
      <c r="D133" s="11"/>
      <c r="E133" s="11"/>
      <c r="F133" s="11"/>
      <c r="G133" s="12">
        <v>1</v>
      </c>
      <c r="H133" s="52">
        <v>111.05</v>
      </c>
      <c r="I133" s="35"/>
    </row>
    <row r="134" spans="1:9" ht="15" customHeight="1" x14ac:dyDescent="0.25">
      <c r="A134" s="78"/>
      <c r="B134" s="75"/>
      <c r="C134" s="13" t="s">
        <v>214</v>
      </c>
      <c r="D134" s="11" t="s">
        <v>213</v>
      </c>
      <c r="E134" s="11" t="s">
        <v>215</v>
      </c>
      <c r="F134" s="11" t="s">
        <v>546</v>
      </c>
      <c r="G134" s="14">
        <v>1</v>
      </c>
      <c r="H134" s="53">
        <v>111.05</v>
      </c>
      <c r="I134" s="35">
        <v>39861</v>
      </c>
    </row>
    <row r="135" spans="1:9" ht="15" customHeight="1" x14ac:dyDescent="0.25">
      <c r="A135" s="76" t="s">
        <v>216</v>
      </c>
      <c r="B135" s="73" t="s">
        <v>217</v>
      </c>
      <c r="C135" s="13"/>
      <c r="D135" s="11"/>
      <c r="E135" s="11"/>
      <c r="F135" s="11"/>
      <c r="G135" s="12">
        <v>3</v>
      </c>
      <c r="H135" s="52">
        <f>H136+H137+H138</f>
        <v>145.30000000000001</v>
      </c>
      <c r="I135" s="35"/>
    </row>
    <row r="136" spans="1:9" ht="15" customHeight="1" x14ac:dyDescent="0.25">
      <c r="A136" s="77"/>
      <c r="B136" s="74"/>
      <c r="C136" s="115" t="s">
        <v>617</v>
      </c>
      <c r="D136" s="11" t="s">
        <v>217</v>
      </c>
      <c r="E136" s="11" t="s">
        <v>441</v>
      </c>
      <c r="F136" s="16" t="s">
        <v>547</v>
      </c>
      <c r="G136" s="14">
        <v>1</v>
      </c>
      <c r="H136" s="53">
        <v>5.2</v>
      </c>
      <c r="I136" s="35">
        <v>44715</v>
      </c>
    </row>
    <row r="137" spans="1:9" ht="15" customHeight="1" x14ac:dyDescent="0.25">
      <c r="A137" s="77"/>
      <c r="B137" s="74"/>
      <c r="C137" s="13" t="s">
        <v>218</v>
      </c>
      <c r="D137" s="11" t="s">
        <v>217</v>
      </c>
      <c r="E137" s="11" t="s">
        <v>220</v>
      </c>
      <c r="F137" s="16" t="s">
        <v>548</v>
      </c>
      <c r="G137" s="14">
        <v>1</v>
      </c>
      <c r="H137" s="53">
        <v>106.1</v>
      </c>
      <c r="I137" s="35">
        <v>42128</v>
      </c>
    </row>
    <row r="138" spans="1:9" ht="15" customHeight="1" x14ac:dyDescent="0.25">
      <c r="A138" s="78"/>
      <c r="B138" s="75"/>
      <c r="C138" s="13" t="s">
        <v>221</v>
      </c>
      <c r="D138" s="11" t="s">
        <v>217</v>
      </c>
      <c r="E138" s="11" t="s">
        <v>222</v>
      </c>
      <c r="F138" s="16" t="s">
        <v>549</v>
      </c>
      <c r="G138" s="14">
        <v>1</v>
      </c>
      <c r="H138" s="53">
        <v>34</v>
      </c>
      <c r="I138" s="35">
        <v>42398</v>
      </c>
    </row>
    <row r="139" spans="1:9" ht="15" customHeight="1" x14ac:dyDescent="0.25">
      <c r="A139" s="76" t="s">
        <v>223</v>
      </c>
      <c r="B139" s="102" t="s">
        <v>219</v>
      </c>
      <c r="C139" s="21"/>
      <c r="D139" s="11"/>
      <c r="E139" s="11"/>
      <c r="F139" s="11"/>
      <c r="G139" s="12">
        <v>2</v>
      </c>
      <c r="H139" s="52">
        <v>152.09</v>
      </c>
      <c r="I139" s="35"/>
    </row>
    <row r="140" spans="1:9" ht="15" customHeight="1" x14ac:dyDescent="0.25">
      <c r="A140" s="77"/>
      <c r="B140" s="103"/>
      <c r="C140" s="13" t="s">
        <v>224</v>
      </c>
      <c r="D140" s="11" t="s">
        <v>219</v>
      </c>
      <c r="E140" s="11" t="s">
        <v>45</v>
      </c>
      <c r="F140" s="11" t="s">
        <v>550</v>
      </c>
      <c r="G140" s="14">
        <v>1</v>
      </c>
      <c r="H140" s="53">
        <v>52.02</v>
      </c>
      <c r="I140" s="35">
        <v>38415</v>
      </c>
    </row>
    <row r="141" spans="1:9" ht="15" customHeight="1" x14ac:dyDescent="0.25">
      <c r="A141" s="78"/>
      <c r="B141" s="104"/>
      <c r="C141" s="13" t="s">
        <v>225</v>
      </c>
      <c r="D141" s="11" t="s">
        <v>219</v>
      </c>
      <c r="E141" s="11" t="s">
        <v>45</v>
      </c>
      <c r="F141" s="11" t="s">
        <v>551</v>
      </c>
      <c r="G141" s="14">
        <v>1</v>
      </c>
      <c r="H141" s="53">
        <v>100.07</v>
      </c>
      <c r="I141" s="35">
        <v>40358</v>
      </c>
    </row>
    <row r="142" spans="1:9" ht="15" customHeight="1" x14ac:dyDescent="0.25">
      <c r="A142" s="76" t="s">
        <v>226</v>
      </c>
      <c r="B142" s="73" t="s">
        <v>227</v>
      </c>
      <c r="C142" s="13"/>
      <c r="D142" s="11"/>
      <c r="E142" s="11"/>
      <c r="F142" s="11"/>
      <c r="G142" s="12">
        <v>1</v>
      </c>
      <c r="H142" s="52">
        <v>110</v>
      </c>
      <c r="I142" s="35"/>
    </row>
    <row r="143" spans="1:9" ht="15" customHeight="1" x14ac:dyDescent="0.25">
      <c r="A143" s="78"/>
      <c r="B143" s="75"/>
      <c r="C143" s="13" t="s">
        <v>228</v>
      </c>
      <c r="D143" s="11" t="s">
        <v>211</v>
      </c>
      <c r="E143" s="11" t="s">
        <v>227</v>
      </c>
      <c r="F143" s="11" t="s">
        <v>552</v>
      </c>
      <c r="G143" s="14">
        <v>1</v>
      </c>
      <c r="H143" s="53">
        <v>110</v>
      </c>
      <c r="I143" s="35">
        <v>38112</v>
      </c>
    </row>
    <row r="144" spans="1:9" ht="15" customHeight="1" x14ac:dyDescent="0.25">
      <c r="A144" s="76" t="s">
        <v>229</v>
      </c>
      <c r="B144" s="73" t="s">
        <v>230</v>
      </c>
      <c r="C144" s="13"/>
      <c r="D144" s="11"/>
      <c r="E144" s="11"/>
      <c r="F144" s="21"/>
      <c r="G144" s="12">
        <v>1</v>
      </c>
      <c r="H144" s="52">
        <v>40</v>
      </c>
      <c r="I144" s="35"/>
    </row>
    <row r="145" spans="1:9" ht="15" customHeight="1" x14ac:dyDescent="0.25">
      <c r="A145" s="78"/>
      <c r="B145" s="75"/>
      <c r="C145" s="13" t="s">
        <v>231</v>
      </c>
      <c r="D145" s="11" t="s">
        <v>157</v>
      </c>
      <c r="E145" s="11" t="s">
        <v>45</v>
      </c>
      <c r="F145" s="11" t="s">
        <v>553</v>
      </c>
      <c r="G145" s="14">
        <v>1</v>
      </c>
      <c r="H145" s="53">
        <v>40</v>
      </c>
      <c r="I145" s="35">
        <v>38415</v>
      </c>
    </row>
    <row r="146" spans="1:9" ht="15" customHeight="1" x14ac:dyDescent="0.25">
      <c r="A146" s="105" t="s">
        <v>232</v>
      </c>
      <c r="B146" s="73" t="s">
        <v>233</v>
      </c>
      <c r="C146" s="13"/>
      <c r="D146" s="11"/>
      <c r="E146" s="11"/>
      <c r="F146" s="21"/>
      <c r="G146" s="12">
        <v>1</v>
      </c>
      <c r="H146" s="52">
        <v>43.4</v>
      </c>
      <c r="I146" s="35"/>
    </row>
    <row r="147" spans="1:9" ht="15" customHeight="1" x14ac:dyDescent="0.25">
      <c r="A147" s="106"/>
      <c r="B147" s="75"/>
      <c r="C147" s="13" t="s">
        <v>439</v>
      </c>
      <c r="D147" s="11" t="s">
        <v>172</v>
      </c>
      <c r="E147" s="11" t="s">
        <v>45</v>
      </c>
      <c r="F147" s="16" t="s">
        <v>554</v>
      </c>
      <c r="G147" s="14">
        <v>1</v>
      </c>
      <c r="H147" s="53">
        <v>43.4</v>
      </c>
      <c r="I147" s="35">
        <v>44489</v>
      </c>
    </row>
    <row r="148" spans="1:9" ht="15" customHeight="1" x14ac:dyDescent="0.25">
      <c r="A148" s="76" t="s">
        <v>234</v>
      </c>
      <c r="B148" s="73" t="s">
        <v>235</v>
      </c>
      <c r="C148" s="13"/>
      <c r="D148" s="11"/>
      <c r="E148" s="11"/>
      <c r="F148" s="11"/>
      <c r="G148" s="12">
        <v>1</v>
      </c>
      <c r="H148" s="52">
        <v>19.3</v>
      </c>
      <c r="I148" s="35"/>
    </row>
    <row r="149" spans="1:9" ht="15" customHeight="1" x14ac:dyDescent="0.25">
      <c r="A149" s="78"/>
      <c r="B149" s="75"/>
      <c r="C149" s="13" t="s">
        <v>236</v>
      </c>
      <c r="D149" s="11" t="s">
        <v>237</v>
      </c>
      <c r="E149" s="11" t="s">
        <v>235</v>
      </c>
      <c r="F149" s="70" t="s">
        <v>615</v>
      </c>
      <c r="G149" s="14">
        <v>1</v>
      </c>
      <c r="H149" s="53">
        <v>19.3</v>
      </c>
      <c r="I149" s="35">
        <v>38502</v>
      </c>
    </row>
    <row r="150" spans="1:9" ht="15" customHeight="1" x14ac:dyDescent="0.25">
      <c r="A150" s="76" t="s">
        <v>238</v>
      </c>
      <c r="B150" s="73" t="s">
        <v>239</v>
      </c>
      <c r="C150" s="13"/>
      <c r="D150" s="11"/>
      <c r="E150" s="11"/>
      <c r="F150" s="11"/>
      <c r="G150" s="12"/>
      <c r="H150" s="52"/>
      <c r="I150" s="35"/>
    </row>
    <row r="151" spans="1:9" ht="15.75" customHeight="1" x14ac:dyDescent="0.25">
      <c r="A151" s="78"/>
      <c r="B151" s="75"/>
      <c r="C151" s="13" t="s">
        <v>240</v>
      </c>
      <c r="D151" s="32" t="s">
        <v>237</v>
      </c>
      <c r="E151" s="32" t="s">
        <v>239</v>
      </c>
      <c r="F151" s="32" t="s">
        <v>555</v>
      </c>
      <c r="G151" s="33"/>
      <c r="H151" s="54"/>
      <c r="I151" s="62"/>
    </row>
    <row r="152" spans="1:9" ht="15" customHeight="1" x14ac:dyDescent="0.25">
      <c r="A152" s="76" t="s">
        <v>241</v>
      </c>
      <c r="B152" s="73" t="s">
        <v>242</v>
      </c>
      <c r="C152" s="13"/>
      <c r="D152" s="11"/>
      <c r="E152" s="11"/>
      <c r="F152" s="11"/>
      <c r="G152" s="12">
        <v>1</v>
      </c>
      <c r="H152" s="52">
        <v>72.2</v>
      </c>
      <c r="I152" s="35"/>
    </row>
    <row r="153" spans="1:9" ht="15" customHeight="1" x14ac:dyDescent="0.25">
      <c r="A153" s="78"/>
      <c r="B153" s="75"/>
      <c r="C153" s="13" t="s">
        <v>243</v>
      </c>
      <c r="D153" s="11" t="s">
        <v>157</v>
      </c>
      <c r="E153" s="11" t="s">
        <v>45</v>
      </c>
      <c r="F153" s="11" t="s">
        <v>556</v>
      </c>
      <c r="G153" s="14">
        <v>1</v>
      </c>
      <c r="H153" s="53">
        <v>72.2</v>
      </c>
      <c r="I153" s="35">
        <v>40638</v>
      </c>
    </row>
    <row r="154" spans="1:9" ht="15" customHeight="1" x14ac:dyDescent="0.25">
      <c r="A154" s="76" t="s">
        <v>244</v>
      </c>
      <c r="B154" s="73" t="s">
        <v>237</v>
      </c>
      <c r="C154" s="13"/>
      <c r="D154" s="11"/>
      <c r="E154" s="11"/>
      <c r="F154" s="11"/>
      <c r="G154" s="12">
        <v>1</v>
      </c>
      <c r="H154" s="52">
        <v>80</v>
      </c>
      <c r="I154" s="35"/>
    </row>
    <row r="155" spans="1:9" ht="15" customHeight="1" x14ac:dyDescent="0.25">
      <c r="A155" s="78"/>
      <c r="B155" s="75"/>
      <c r="C155" s="13" t="s">
        <v>245</v>
      </c>
      <c r="D155" s="11" t="s">
        <v>237</v>
      </c>
      <c r="E155" s="11" t="s">
        <v>246</v>
      </c>
      <c r="F155" s="11" t="s">
        <v>557</v>
      </c>
      <c r="G155" s="14">
        <v>1</v>
      </c>
      <c r="H155" s="53">
        <v>80</v>
      </c>
      <c r="I155" s="35">
        <v>38478</v>
      </c>
    </row>
    <row r="156" spans="1:9" ht="15" customHeight="1" x14ac:dyDescent="0.25">
      <c r="A156" s="18" t="s">
        <v>247</v>
      </c>
      <c r="B156" s="19" t="s">
        <v>248</v>
      </c>
      <c r="C156" s="13"/>
      <c r="D156" s="11"/>
      <c r="E156" s="11"/>
      <c r="F156" s="11"/>
      <c r="G156" s="12"/>
      <c r="H156" s="52"/>
      <c r="I156" s="35"/>
    </row>
    <row r="157" spans="1:9" ht="15" customHeight="1" x14ac:dyDescent="0.25">
      <c r="A157" s="18" t="s">
        <v>249</v>
      </c>
      <c r="B157" s="19" t="s">
        <v>250</v>
      </c>
      <c r="C157" s="13"/>
      <c r="D157" s="11"/>
      <c r="E157" s="11"/>
      <c r="F157" s="21"/>
      <c r="G157" s="14"/>
      <c r="H157" s="53"/>
      <c r="I157" s="35"/>
    </row>
    <row r="158" spans="1:9" ht="15" customHeight="1" x14ac:dyDescent="0.25">
      <c r="A158" s="76" t="s">
        <v>251</v>
      </c>
      <c r="B158" s="73" t="s">
        <v>252</v>
      </c>
      <c r="C158" s="13"/>
      <c r="D158" s="11"/>
      <c r="E158" s="11"/>
      <c r="F158" s="11"/>
      <c r="G158" s="12">
        <v>1</v>
      </c>
      <c r="H158" s="52">
        <v>193</v>
      </c>
      <c r="I158" s="35"/>
    </row>
    <row r="159" spans="1:9" ht="15" customHeight="1" x14ac:dyDescent="0.25">
      <c r="A159" s="78"/>
      <c r="B159" s="75"/>
      <c r="C159" s="13" t="s">
        <v>253</v>
      </c>
      <c r="D159" s="11" t="s">
        <v>252</v>
      </c>
      <c r="E159" s="11" t="s">
        <v>45</v>
      </c>
      <c r="F159" s="11" t="s">
        <v>558</v>
      </c>
      <c r="G159" s="14">
        <v>1</v>
      </c>
      <c r="H159" s="53">
        <v>193</v>
      </c>
      <c r="I159" s="35">
        <v>38509</v>
      </c>
    </row>
    <row r="160" spans="1:9" ht="15" customHeight="1" x14ac:dyDescent="0.25">
      <c r="A160" s="76" t="s">
        <v>254</v>
      </c>
      <c r="B160" s="73" t="s">
        <v>255</v>
      </c>
      <c r="C160" s="13"/>
      <c r="D160" s="11"/>
      <c r="E160" s="11"/>
      <c r="F160" s="11"/>
      <c r="G160" s="12">
        <v>2</v>
      </c>
      <c r="H160" s="52">
        <v>322.32</v>
      </c>
      <c r="I160" s="35"/>
    </row>
    <row r="161" spans="1:9" ht="15" customHeight="1" x14ac:dyDescent="0.25">
      <c r="A161" s="77"/>
      <c r="B161" s="74"/>
      <c r="C161" s="13" t="s">
        <v>256</v>
      </c>
      <c r="D161" s="11" t="s">
        <v>252</v>
      </c>
      <c r="E161" s="11" t="s">
        <v>45</v>
      </c>
      <c r="F161" s="11" t="s">
        <v>559</v>
      </c>
      <c r="G161" s="14">
        <v>1</v>
      </c>
      <c r="H161" s="53">
        <v>37.42</v>
      </c>
      <c r="I161" s="35">
        <v>38574</v>
      </c>
    </row>
    <row r="162" spans="1:9" ht="15" customHeight="1" x14ac:dyDescent="0.25">
      <c r="A162" s="77"/>
      <c r="B162" s="74"/>
      <c r="C162" s="13" t="s">
        <v>257</v>
      </c>
      <c r="D162" s="11" t="s">
        <v>258</v>
      </c>
      <c r="E162" s="11" t="s">
        <v>259</v>
      </c>
      <c r="F162" s="11" t="s">
        <v>560</v>
      </c>
      <c r="G162" s="14">
        <v>1</v>
      </c>
      <c r="H162" s="53">
        <v>284.89999999999998</v>
      </c>
      <c r="I162" s="35">
        <v>38852</v>
      </c>
    </row>
    <row r="163" spans="1:9" ht="15" customHeight="1" x14ac:dyDescent="0.25">
      <c r="A163" s="78"/>
      <c r="B163" s="75"/>
      <c r="C163" s="13" t="s">
        <v>260</v>
      </c>
      <c r="D163" s="32" t="s">
        <v>157</v>
      </c>
      <c r="E163" s="32" t="s">
        <v>261</v>
      </c>
      <c r="F163" s="32" t="s">
        <v>561</v>
      </c>
      <c r="G163" s="33"/>
      <c r="H163" s="54"/>
      <c r="I163" s="62"/>
    </row>
    <row r="164" spans="1:9" ht="15" customHeight="1" x14ac:dyDescent="0.25">
      <c r="A164" s="76" t="s">
        <v>262</v>
      </c>
      <c r="B164" s="73" t="s">
        <v>263</v>
      </c>
      <c r="C164" s="13"/>
      <c r="D164" s="11"/>
      <c r="E164" s="11"/>
      <c r="F164" s="11"/>
      <c r="G164" s="12">
        <v>1</v>
      </c>
      <c r="H164" s="52">
        <v>18.7</v>
      </c>
      <c r="I164" s="35"/>
    </row>
    <row r="165" spans="1:9" ht="15" customHeight="1" x14ac:dyDescent="0.25">
      <c r="A165" s="78"/>
      <c r="B165" s="75"/>
      <c r="C165" s="13" t="s">
        <v>264</v>
      </c>
      <c r="D165" s="11" t="s">
        <v>252</v>
      </c>
      <c r="E165" s="11" t="s">
        <v>263</v>
      </c>
      <c r="F165" s="11" t="s">
        <v>562</v>
      </c>
      <c r="G165" s="14">
        <v>1</v>
      </c>
      <c r="H165" s="53">
        <v>18.7</v>
      </c>
      <c r="I165" s="35">
        <v>40304</v>
      </c>
    </row>
    <row r="166" spans="1:9" ht="15" customHeight="1" x14ac:dyDescent="0.25">
      <c r="A166" s="76" t="s">
        <v>265</v>
      </c>
      <c r="B166" s="73" t="s">
        <v>266</v>
      </c>
      <c r="C166" s="13"/>
      <c r="D166" s="11"/>
      <c r="E166" s="11"/>
      <c r="F166" s="11"/>
      <c r="G166" s="12">
        <v>1</v>
      </c>
      <c r="H166" s="52">
        <v>29.5</v>
      </c>
      <c r="I166" s="35"/>
    </row>
    <row r="167" spans="1:9" ht="15" customHeight="1" x14ac:dyDescent="0.25">
      <c r="A167" s="78"/>
      <c r="B167" s="75"/>
      <c r="C167" s="13" t="s">
        <v>267</v>
      </c>
      <c r="D167" s="11" t="s">
        <v>266</v>
      </c>
      <c r="E167" s="11" t="s">
        <v>45</v>
      </c>
      <c r="F167" s="11" t="s">
        <v>563</v>
      </c>
      <c r="G167" s="14">
        <v>1</v>
      </c>
      <c r="H167" s="53">
        <v>29.5</v>
      </c>
      <c r="I167" s="35">
        <v>38512</v>
      </c>
    </row>
    <row r="168" spans="1:9" ht="15" customHeight="1" x14ac:dyDescent="0.25">
      <c r="A168" s="18" t="s">
        <v>268</v>
      </c>
      <c r="B168" s="19" t="s">
        <v>269</v>
      </c>
      <c r="C168" s="13"/>
      <c r="D168" s="11"/>
      <c r="E168" s="11"/>
      <c r="F168" s="11"/>
      <c r="G168" s="12"/>
      <c r="H168" s="52"/>
      <c r="I168" s="35"/>
    </row>
    <row r="169" spans="1:9" ht="15" customHeight="1" x14ac:dyDescent="0.25">
      <c r="A169" s="76" t="s">
        <v>270</v>
      </c>
      <c r="B169" s="73" t="s">
        <v>271</v>
      </c>
      <c r="C169" s="13"/>
      <c r="D169" s="11"/>
      <c r="E169" s="11"/>
      <c r="F169" s="11"/>
      <c r="G169" s="12">
        <v>2</v>
      </c>
      <c r="H169" s="52">
        <v>45.47</v>
      </c>
      <c r="I169" s="65"/>
    </row>
    <row r="170" spans="1:9" ht="15" customHeight="1" x14ac:dyDescent="0.25">
      <c r="A170" s="77"/>
      <c r="B170" s="74"/>
      <c r="C170" s="13" t="s">
        <v>272</v>
      </c>
      <c r="D170" s="11" t="s">
        <v>271</v>
      </c>
      <c r="E170" s="11" t="s">
        <v>273</v>
      </c>
      <c r="F170" s="11" t="s">
        <v>564</v>
      </c>
      <c r="G170" s="14">
        <v>1</v>
      </c>
      <c r="H170" s="53">
        <v>10</v>
      </c>
      <c r="I170" s="35">
        <v>40049</v>
      </c>
    </row>
    <row r="171" spans="1:9" ht="15" customHeight="1" x14ac:dyDescent="0.25">
      <c r="A171" s="78"/>
      <c r="B171" s="75"/>
      <c r="C171" s="13" t="s">
        <v>274</v>
      </c>
      <c r="D171" s="11" t="s">
        <v>271</v>
      </c>
      <c r="E171" s="11" t="s">
        <v>45</v>
      </c>
      <c r="F171" s="11" t="s">
        <v>565</v>
      </c>
      <c r="G171" s="14">
        <v>1</v>
      </c>
      <c r="H171" s="53">
        <v>35.47</v>
      </c>
      <c r="I171" s="35">
        <v>40920</v>
      </c>
    </row>
    <row r="172" spans="1:9" ht="15" customHeight="1" x14ac:dyDescent="0.25">
      <c r="A172" s="76" t="s">
        <v>275</v>
      </c>
      <c r="B172" s="73" t="s">
        <v>276</v>
      </c>
      <c r="C172" s="13"/>
      <c r="D172" s="11"/>
      <c r="E172" s="11"/>
      <c r="F172" s="11"/>
      <c r="G172" s="12"/>
      <c r="H172" s="52"/>
      <c r="I172" s="35"/>
    </row>
    <row r="173" spans="1:9" ht="15" customHeight="1" x14ac:dyDescent="0.25">
      <c r="A173" s="78"/>
      <c r="B173" s="75"/>
      <c r="C173" s="13" t="s">
        <v>277</v>
      </c>
      <c r="D173" s="32" t="s">
        <v>278</v>
      </c>
      <c r="E173" s="32" t="s">
        <v>412</v>
      </c>
      <c r="F173" s="32" t="s">
        <v>566</v>
      </c>
      <c r="G173" s="33"/>
      <c r="H173" s="54"/>
      <c r="I173" s="66"/>
    </row>
    <row r="174" spans="1:9" ht="15" customHeight="1" x14ac:dyDescent="0.25">
      <c r="A174" s="76" t="s">
        <v>279</v>
      </c>
      <c r="B174" s="73" t="s">
        <v>280</v>
      </c>
      <c r="C174" s="13"/>
      <c r="D174" s="11"/>
      <c r="E174" s="11"/>
      <c r="F174" s="11"/>
      <c r="G174" s="12">
        <v>6</v>
      </c>
      <c r="H174" s="52">
        <f>H175+H176+H177+H178+H179+H180</f>
        <v>107.30000000000001</v>
      </c>
      <c r="I174" s="35"/>
    </row>
    <row r="175" spans="1:9" ht="15" customHeight="1" x14ac:dyDescent="0.25">
      <c r="A175" s="77"/>
      <c r="B175" s="74"/>
      <c r="C175" s="44" t="s">
        <v>428</v>
      </c>
      <c r="D175" s="42" t="s">
        <v>442</v>
      </c>
      <c r="E175" s="42" t="s">
        <v>422</v>
      </c>
      <c r="F175" s="42" t="s">
        <v>567</v>
      </c>
      <c r="G175" s="43">
        <v>1</v>
      </c>
      <c r="H175" s="55">
        <v>5.2</v>
      </c>
      <c r="I175" s="63">
        <v>44158</v>
      </c>
    </row>
    <row r="176" spans="1:9" ht="15" customHeight="1" x14ac:dyDescent="0.25">
      <c r="A176" s="77"/>
      <c r="B176" s="74"/>
      <c r="C176" s="13" t="s">
        <v>281</v>
      </c>
      <c r="D176" s="11" t="s">
        <v>278</v>
      </c>
      <c r="E176" s="11" t="s">
        <v>282</v>
      </c>
      <c r="F176" s="11" t="s">
        <v>568</v>
      </c>
      <c r="G176" s="14">
        <v>1</v>
      </c>
      <c r="H176" s="53">
        <v>32.25</v>
      </c>
      <c r="I176" s="35">
        <v>39657</v>
      </c>
    </row>
    <row r="177" spans="1:9" ht="15" customHeight="1" x14ac:dyDescent="0.25">
      <c r="A177" s="77"/>
      <c r="B177" s="74"/>
      <c r="C177" s="13" t="s">
        <v>283</v>
      </c>
      <c r="D177" s="11" t="s">
        <v>278</v>
      </c>
      <c r="E177" s="11" t="s">
        <v>280</v>
      </c>
      <c r="F177" s="11" t="s">
        <v>569</v>
      </c>
      <c r="G177" s="14">
        <v>1</v>
      </c>
      <c r="H177" s="53">
        <v>12.28</v>
      </c>
      <c r="I177" s="35">
        <v>40646</v>
      </c>
    </row>
    <row r="178" spans="1:9" ht="15" customHeight="1" x14ac:dyDescent="0.25">
      <c r="A178" s="77"/>
      <c r="B178" s="74"/>
      <c r="C178" s="13" t="s">
        <v>284</v>
      </c>
      <c r="D178" s="11" t="s">
        <v>278</v>
      </c>
      <c r="E178" s="11" t="s">
        <v>285</v>
      </c>
      <c r="F178" s="11" t="s">
        <v>570</v>
      </c>
      <c r="G178" s="14">
        <v>1</v>
      </c>
      <c r="H178" s="53">
        <v>20</v>
      </c>
      <c r="I178" s="35">
        <v>41278</v>
      </c>
    </row>
    <row r="179" spans="1:9" ht="15" customHeight="1" x14ac:dyDescent="0.25">
      <c r="A179" s="77"/>
      <c r="B179" s="74"/>
      <c r="C179" s="13" t="s">
        <v>286</v>
      </c>
      <c r="D179" s="11" t="s">
        <v>278</v>
      </c>
      <c r="E179" s="11" t="s">
        <v>287</v>
      </c>
      <c r="F179" s="11" t="s">
        <v>571</v>
      </c>
      <c r="G179" s="14">
        <v>1</v>
      </c>
      <c r="H179" s="53">
        <v>32.200000000000003</v>
      </c>
      <c r="I179" s="35">
        <v>42083</v>
      </c>
    </row>
    <row r="180" spans="1:9" ht="15" customHeight="1" x14ac:dyDescent="0.25">
      <c r="A180" s="78"/>
      <c r="B180" s="75"/>
      <c r="C180" s="13" t="s">
        <v>288</v>
      </c>
      <c r="D180" s="11" t="s">
        <v>278</v>
      </c>
      <c r="E180" s="11" t="s">
        <v>289</v>
      </c>
      <c r="F180" s="11" t="s">
        <v>572</v>
      </c>
      <c r="G180" s="14">
        <v>1</v>
      </c>
      <c r="H180" s="53">
        <v>5.37</v>
      </c>
      <c r="I180" s="35">
        <v>42444</v>
      </c>
    </row>
    <row r="181" spans="1:9" ht="15" customHeight="1" x14ac:dyDescent="0.25">
      <c r="A181" s="76" t="s">
        <v>290</v>
      </c>
      <c r="B181" s="73" t="s">
        <v>291</v>
      </c>
      <c r="C181" s="13"/>
      <c r="D181" s="11"/>
      <c r="E181" s="11"/>
      <c r="F181" s="11"/>
      <c r="G181" s="12">
        <v>1</v>
      </c>
      <c r="H181" s="52">
        <v>26</v>
      </c>
      <c r="I181" s="35"/>
    </row>
    <row r="182" spans="1:9" ht="15" customHeight="1" x14ac:dyDescent="0.25">
      <c r="A182" s="77"/>
      <c r="B182" s="74"/>
      <c r="C182" s="13" t="s">
        <v>292</v>
      </c>
      <c r="D182" s="32" t="s">
        <v>278</v>
      </c>
      <c r="E182" s="32" t="s">
        <v>291</v>
      </c>
      <c r="F182" s="32" t="s">
        <v>573</v>
      </c>
      <c r="G182" s="33"/>
      <c r="H182" s="54"/>
      <c r="I182" s="62"/>
    </row>
    <row r="183" spans="1:9" ht="15" customHeight="1" x14ac:dyDescent="0.25">
      <c r="A183" s="78"/>
      <c r="B183" s="75"/>
      <c r="C183" s="13" t="s">
        <v>293</v>
      </c>
      <c r="D183" s="11" t="s">
        <v>278</v>
      </c>
      <c r="E183" s="11" t="s">
        <v>294</v>
      </c>
      <c r="F183" s="11" t="s">
        <v>574</v>
      </c>
      <c r="G183" s="14">
        <v>1</v>
      </c>
      <c r="H183" s="53">
        <v>26</v>
      </c>
      <c r="I183" s="35">
        <v>39861</v>
      </c>
    </row>
    <row r="184" spans="1:9" ht="15" customHeight="1" x14ac:dyDescent="0.25">
      <c r="A184" s="76" t="s">
        <v>295</v>
      </c>
      <c r="B184" s="73" t="s">
        <v>278</v>
      </c>
      <c r="C184" s="13"/>
      <c r="D184" s="11"/>
      <c r="E184" s="11"/>
      <c r="F184" s="11"/>
      <c r="G184" s="12">
        <v>3</v>
      </c>
      <c r="H184" s="52">
        <f>H185+H186+H187</f>
        <v>56.019999999999996</v>
      </c>
      <c r="I184" s="35"/>
    </row>
    <row r="185" spans="1:9" ht="15" customHeight="1" x14ac:dyDescent="0.25">
      <c r="A185" s="77"/>
      <c r="B185" s="74"/>
      <c r="C185" s="13" t="s">
        <v>296</v>
      </c>
      <c r="D185" s="11" t="s">
        <v>278</v>
      </c>
      <c r="E185" s="11" t="s">
        <v>278</v>
      </c>
      <c r="F185" s="11" t="s">
        <v>575</v>
      </c>
      <c r="G185" s="14">
        <v>1</v>
      </c>
      <c r="H185" s="53">
        <v>29.29</v>
      </c>
      <c r="I185" s="35">
        <v>38590</v>
      </c>
    </row>
    <row r="186" spans="1:9" ht="15" customHeight="1" x14ac:dyDescent="0.25">
      <c r="A186" s="77"/>
      <c r="B186" s="74"/>
      <c r="C186" s="44" t="s">
        <v>429</v>
      </c>
      <c r="D186" s="42" t="s">
        <v>278</v>
      </c>
      <c r="E186" s="42" t="s">
        <v>421</v>
      </c>
      <c r="F186" s="42" t="s">
        <v>576</v>
      </c>
      <c r="G186" s="43">
        <v>1</v>
      </c>
      <c r="H186" s="55">
        <v>17.399999999999999</v>
      </c>
      <c r="I186" s="63">
        <v>44158</v>
      </c>
    </row>
    <row r="187" spans="1:9" ht="15" customHeight="1" x14ac:dyDescent="0.25">
      <c r="A187" s="78"/>
      <c r="B187" s="75"/>
      <c r="C187" s="13" t="s">
        <v>297</v>
      </c>
      <c r="D187" s="11" t="s">
        <v>278</v>
      </c>
      <c r="E187" s="11" t="s">
        <v>298</v>
      </c>
      <c r="F187" s="11" t="s">
        <v>577</v>
      </c>
      <c r="G187" s="14">
        <v>1</v>
      </c>
      <c r="H187" s="53">
        <v>9.33</v>
      </c>
      <c r="I187" s="35">
        <v>41897</v>
      </c>
    </row>
    <row r="188" spans="1:9" ht="15" customHeight="1" x14ac:dyDescent="0.25">
      <c r="A188" s="76" t="s">
        <v>299</v>
      </c>
      <c r="B188" s="73" t="s">
        <v>300</v>
      </c>
      <c r="C188" s="13"/>
      <c r="D188" s="11"/>
      <c r="E188" s="11"/>
      <c r="F188" s="11"/>
      <c r="G188" s="12"/>
      <c r="H188" s="52"/>
      <c r="I188" s="35"/>
    </row>
    <row r="189" spans="1:9" ht="15" customHeight="1" x14ac:dyDescent="0.25">
      <c r="A189" s="78"/>
      <c r="B189" s="75"/>
      <c r="C189" s="13" t="s">
        <v>301</v>
      </c>
      <c r="D189" s="32" t="s">
        <v>300</v>
      </c>
      <c r="E189" s="32" t="s">
        <v>413</v>
      </c>
      <c r="F189" s="32" t="s">
        <v>578</v>
      </c>
      <c r="G189" s="33"/>
      <c r="H189" s="54"/>
      <c r="I189" s="62"/>
    </row>
    <row r="190" spans="1:9" ht="15" customHeight="1" x14ac:dyDescent="0.25">
      <c r="A190" s="76" t="s">
        <v>302</v>
      </c>
      <c r="B190" s="73" t="s">
        <v>303</v>
      </c>
      <c r="C190" s="13"/>
      <c r="D190" s="11"/>
      <c r="E190" s="11"/>
      <c r="F190" s="11"/>
      <c r="G190" s="12">
        <v>3</v>
      </c>
      <c r="H190" s="52">
        <v>88.28</v>
      </c>
      <c r="I190" s="35"/>
    </row>
    <row r="191" spans="1:9" ht="15" customHeight="1" x14ac:dyDescent="0.25">
      <c r="A191" s="77"/>
      <c r="B191" s="74"/>
      <c r="C191" s="13" t="s">
        <v>304</v>
      </c>
      <c r="D191" s="11" t="s">
        <v>305</v>
      </c>
      <c r="E191" s="11" t="s">
        <v>45</v>
      </c>
      <c r="F191" s="11" t="s">
        <v>579</v>
      </c>
      <c r="G191" s="14">
        <v>1</v>
      </c>
      <c r="H191" s="53">
        <v>41.18</v>
      </c>
      <c r="I191" s="35">
        <v>38575</v>
      </c>
    </row>
    <row r="192" spans="1:9" ht="15" customHeight="1" x14ac:dyDescent="0.25">
      <c r="A192" s="77"/>
      <c r="B192" s="74"/>
      <c r="C192" s="13" t="s">
        <v>306</v>
      </c>
      <c r="D192" s="11" t="s">
        <v>305</v>
      </c>
      <c r="E192" s="11" t="s">
        <v>307</v>
      </c>
      <c r="F192" s="11" t="s">
        <v>580</v>
      </c>
      <c r="G192" s="14">
        <v>1</v>
      </c>
      <c r="H192" s="53">
        <v>38.9</v>
      </c>
      <c r="I192" s="35">
        <v>39763</v>
      </c>
    </row>
    <row r="193" spans="1:9" ht="15" customHeight="1" x14ac:dyDescent="0.25">
      <c r="A193" s="77"/>
      <c r="B193" s="74"/>
      <c r="C193" s="13" t="s">
        <v>308</v>
      </c>
      <c r="D193" s="11" t="s">
        <v>305</v>
      </c>
      <c r="E193" s="11" t="s">
        <v>309</v>
      </c>
      <c r="F193" s="11" t="s">
        <v>581</v>
      </c>
      <c r="G193" s="14">
        <v>1</v>
      </c>
      <c r="H193" s="53">
        <v>8.1999999999999993</v>
      </c>
      <c r="I193" s="35">
        <v>40073</v>
      </c>
    </row>
    <row r="194" spans="1:9" ht="15" customHeight="1" x14ac:dyDescent="0.25">
      <c r="A194" s="78"/>
      <c r="B194" s="75"/>
      <c r="C194" s="13" t="s">
        <v>310</v>
      </c>
      <c r="D194" s="32" t="s">
        <v>305</v>
      </c>
      <c r="E194" s="32" t="s">
        <v>45</v>
      </c>
      <c r="F194" s="32" t="s">
        <v>582</v>
      </c>
      <c r="G194" s="33"/>
      <c r="H194" s="54"/>
      <c r="I194" s="62"/>
    </row>
    <row r="195" spans="1:9" ht="15" customHeight="1" x14ac:dyDescent="0.25">
      <c r="A195" s="76" t="s">
        <v>311</v>
      </c>
      <c r="B195" s="73" t="s">
        <v>305</v>
      </c>
      <c r="C195" s="13"/>
      <c r="D195" s="11"/>
      <c r="E195" s="11"/>
      <c r="F195" s="11"/>
      <c r="G195" s="12">
        <v>1</v>
      </c>
      <c r="H195" s="52">
        <v>8.6999999999999993</v>
      </c>
      <c r="I195" s="35"/>
    </row>
    <row r="196" spans="1:9" ht="15" customHeight="1" x14ac:dyDescent="0.25">
      <c r="A196" s="78"/>
      <c r="B196" s="75"/>
      <c r="C196" s="13" t="s">
        <v>312</v>
      </c>
      <c r="D196" s="11" t="s">
        <v>305</v>
      </c>
      <c r="E196" s="11" t="s">
        <v>313</v>
      </c>
      <c r="F196" s="11" t="s">
        <v>583</v>
      </c>
      <c r="G196" s="14">
        <v>1</v>
      </c>
      <c r="H196" s="53">
        <v>8.6999999999999993</v>
      </c>
      <c r="I196" s="35">
        <v>38519</v>
      </c>
    </row>
    <row r="197" spans="1:9" ht="15" customHeight="1" x14ac:dyDescent="0.25">
      <c r="A197" s="76" t="s">
        <v>314</v>
      </c>
      <c r="B197" s="73" t="s">
        <v>315</v>
      </c>
      <c r="C197" s="13"/>
      <c r="D197" s="11"/>
      <c r="E197" s="11"/>
      <c r="F197" s="11"/>
      <c r="G197" s="12">
        <v>1</v>
      </c>
      <c r="H197" s="52">
        <v>49.8</v>
      </c>
      <c r="I197" s="35"/>
    </row>
    <row r="198" spans="1:9" ht="15" customHeight="1" x14ac:dyDescent="0.25">
      <c r="A198" s="78"/>
      <c r="B198" s="75"/>
      <c r="C198" s="13" t="s">
        <v>316</v>
      </c>
      <c r="D198" s="11" t="s">
        <v>300</v>
      </c>
      <c r="E198" s="11" t="s">
        <v>317</v>
      </c>
      <c r="F198" s="11" t="s">
        <v>584</v>
      </c>
      <c r="G198" s="14">
        <v>1</v>
      </c>
      <c r="H198" s="53">
        <v>49.8</v>
      </c>
      <c r="I198" s="35">
        <v>40274</v>
      </c>
    </row>
    <row r="199" spans="1:9" ht="15" customHeight="1" x14ac:dyDescent="0.25">
      <c r="A199" s="76" t="s">
        <v>318</v>
      </c>
      <c r="B199" s="73" t="s">
        <v>319</v>
      </c>
      <c r="C199" s="13"/>
      <c r="D199" s="11"/>
      <c r="E199" s="11"/>
      <c r="F199" s="11"/>
      <c r="G199" s="12">
        <v>1</v>
      </c>
      <c r="H199" s="52">
        <v>38.270000000000003</v>
      </c>
      <c r="I199" s="35"/>
    </row>
    <row r="200" spans="1:9" ht="15" customHeight="1" x14ac:dyDescent="0.25">
      <c r="A200" s="78"/>
      <c r="B200" s="75"/>
      <c r="C200" s="13" t="s">
        <v>320</v>
      </c>
      <c r="D200" s="11" t="s">
        <v>319</v>
      </c>
      <c r="E200" s="11" t="s">
        <v>45</v>
      </c>
      <c r="F200" s="11" t="s">
        <v>585</v>
      </c>
      <c r="G200" s="14">
        <v>1</v>
      </c>
      <c r="H200" s="53">
        <v>38.270000000000003</v>
      </c>
      <c r="I200" s="35">
        <v>38604</v>
      </c>
    </row>
    <row r="201" spans="1:9" ht="15" customHeight="1" x14ac:dyDescent="0.25">
      <c r="A201" s="76" t="s">
        <v>321</v>
      </c>
      <c r="B201" s="73" t="s">
        <v>322</v>
      </c>
      <c r="C201" s="13"/>
      <c r="D201" s="11"/>
      <c r="E201" s="11"/>
      <c r="F201" s="11"/>
      <c r="G201" s="12">
        <v>1</v>
      </c>
      <c r="H201" s="52">
        <v>100</v>
      </c>
      <c r="I201" s="35"/>
    </row>
    <row r="202" spans="1:9" ht="15" customHeight="1" x14ac:dyDescent="0.25">
      <c r="A202" s="78"/>
      <c r="B202" s="75"/>
      <c r="C202" s="13" t="s">
        <v>323</v>
      </c>
      <c r="D202" s="11" t="s">
        <v>300</v>
      </c>
      <c r="E202" s="11" t="s">
        <v>322</v>
      </c>
      <c r="F202" s="11" t="s">
        <v>586</v>
      </c>
      <c r="G202" s="14">
        <v>1</v>
      </c>
      <c r="H202" s="53">
        <v>100</v>
      </c>
      <c r="I202" s="35">
        <v>38981</v>
      </c>
    </row>
    <row r="203" spans="1:9" ht="15" customHeight="1" x14ac:dyDescent="0.25">
      <c r="A203" s="76" t="s">
        <v>324</v>
      </c>
      <c r="B203" s="73" t="s">
        <v>325</v>
      </c>
      <c r="C203" s="13"/>
      <c r="D203" s="11"/>
      <c r="E203" s="11"/>
      <c r="F203" s="11"/>
      <c r="G203" s="12">
        <v>2</v>
      </c>
      <c r="H203" s="52">
        <v>94.6</v>
      </c>
      <c r="I203" s="35"/>
    </row>
    <row r="204" spans="1:9" ht="15" customHeight="1" x14ac:dyDescent="0.25">
      <c r="A204" s="77"/>
      <c r="B204" s="74"/>
      <c r="C204" s="13" t="s">
        <v>326</v>
      </c>
      <c r="D204" s="11" t="s">
        <v>325</v>
      </c>
      <c r="E204" s="11" t="s">
        <v>327</v>
      </c>
      <c r="F204" s="11" t="s">
        <v>587</v>
      </c>
      <c r="G204" s="14">
        <v>1</v>
      </c>
      <c r="H204" s="53">
        <v>34</v>
      </c>
      <c r="I204" s="35">
        <v>40156</v>
      </c>
    </row>
    <row r="205" spans="1:9" ht="15" customHeight="1" x14ac:dyDescent="0.25">
      <c r="A205" s="78"/>
      <c r="B205" s="75"/>
      <c r="C205" s="13" t="s">
        <v>328</v>
      </c>
      <c r="D205" s="11" t="s">
        <v>325</v>
      </c>
      <c r="E205" s="11" t="s">
        <v>327</v>
      </c>
      <c r="F205" s="11" t="s">
        <v>588</v>
      </c>
      <c r="G205" s="14">
        <v>1</v>
      </c>
      <c r="H205" s="53">
        <v>60.6</v>
      </c>
      <c r="I205" s="35">
        <v>40778</v>
      </c>
    </row>
    <row r="206" spans="1:9" ht="15" customHeight="1" x14ac:dyDescent="0.25">
      <c r="A206" s="76" t="s">
        <v>329</v>
      </c>
      <c r="B206" s="73" t="s">
        <v>330</v>
      </c>
      <c r="C206" s="13"/>
      <c r="D206" s="11"/>
      <c r="E206" s="11"/>
      <c r="F206" s="11"/>
      <c r="G206" s="12">
        <v>1</v>
      </c>
      <c r="H206" s="52">
        <v>58.4</v>
      </c>
      <c r="I206" s="35"/>
    </row>
    <row r="207" spans="1:9" ht="15" customHeight="1" x14ac:dyDescent="0.25">
      <c r="A207" s="77"/>
      <c r="B207" s="74"/>
      <c r="C207" s="13" t="s">
        <v>331</v>
      </c>
      <c r="D207" s="11" t="s">
        <v>325</v>
      </c>
      <c r="E207" s="11" t="s">
        <v>45</v>
      </c>
      <c r="F207" s="11" t="s">
        <v>616</v>
      </c>
      <c r="G207" s="14">
        <v>1</v>
      </c>
      <c r="H207" s="53">
        <v>58.4</v>
      </c>
      <c r="I207" s="35">
        <v>40156</v>
      </c>
    </row>
    <row r="208" spans="1:9" ht="15" customHeight="1" x14ac:dyDescent="0.25">
      <c r="A208" s="78"/>
      <c r="B208" s="75"/>
      <c r="C208" s="13" t="s">
        <v>332</v>
      </c>
      <c r="D208" s="32" t="s">
        <v>325</v>
      </c>
      <c r="E208" s="32" t="s">
        <v>45</v>
      </c>
      <c r="F208" s="32" t="s">
        <v>589</v>
      </c>
      <c r="G208" s="33"/>
      <c r="H208" s="54"/>
      <c r="I208" s="62"/>
    </row>
    <row r="209" spans="1:9" ht="15" customHeight="1" x14ac:dyDescent="0.25">
      <c r="A209" s="76" t="s">
        <v>333</v>
      </c>
      <c r="B209" s="73" t="s">
        <v>334</v>
      </c>
      <c r="C209" s="13"/>
      <c r="D209" s="11"/>
      <c r="E209" s="11"/>
      <c r="F209" s="21"/>
      <c r="G209" s="12">
        <v>1</v>
      </c>
      <c r="H209" s="52">
        <v>55</v>
      </c>
      <c r="I209" s="35"/>
    </row>
    <row r="210" spans="1:9" ht="15" customHeight="1" x14ac:dyDescent="0.25">
      <c r="A210" s="78"/>
      <c r="B210" s="75"/>
      <c r="C210" s="13" t="s">
        <v>335</v>
      </c>
      <c r="D210" s="11" t="s">
        <v>300</v>
      </c>
      <c r="E210" s="11" t="s">
        <v>334</v>
      </c>
      <c r="F210" s="16" t="s">
        <v>590</v>
      </c>
      <c r="G210" s="14">
        <v>1</v>
      </c>
      <c r="H210" s="53">
        <v>55</v>
      </c>
      <c r="I210" s="35">
        <v>40002</v>
      </c>
    </row>
    <row r="211" spans="1:9" ht="15" customHeight="1" x14ac:dyDescent="0.25">
      <c r="A211" s="76" t="s">
        <v>336</v>
      </c>
      <c r="B211" s="73" t="s">
        <v>337</v>
      </c>
      <c r="C211" s="13"/>
      <c r="D211" s="11"/>
      <c r="E211" s="11"/>
      <c r="F211" s="21"/>
      <c r="G211" s="12">
        <v>1</v>
      </c>
      <c r="H211" s="52">
        <v>9.77</v>
      </c>
      <c r="I211" s="35"/>
    </row>
    <row r="212" spans="1:9" ht="15" customHeight="1" x14ac:dyDescent="0.25">
      <c r="A212" s="77"/>
      <c r="B212" s="74"/>
      <c r="C212" s="13" t="s">
        <v>338</v>
      </c>
      <c r="D212" s="32" t="s">
        <v>325</v>
      </c>
      <c r="E212" s="32" t="s">
        <v>45</v>
      </c>
      <c r="F212" s="34" t="s">
        <v>591</v>
      </c>
      <c r="G212" s="33"/>
      <c r="H212" s="54"/>
      <c r="I212" s="62"/>
    </row>
    <row r="213" spans="1:9" ht="15" customHeight="1" x14ac:dyDescent="0.25">
      <c r="A213" s="78"/>
      <c r="B213" s="75"/>
      <c r="C213" s="13" t="s">
        <v>339</v>
      </c>
      <c r="D213" s="11" t="s">
        <v>325</v>
      </c>
      <c r="E213" s="11" t="s">
        <v>45</v>
      </c>
      <c r="F213" s="16" t="s">
        <v>592</v>
      </c>
      <c r="G213" s="14">
        <v>1</v>
      </c>
      <c r="H213" s="53">
        <v>9.77</v>
      </c>
      <c r="I213" s="35">
        <v>42585</v>
      </c>
    </row>
    <row r="214" spans="1:9" ht="15" customHeight="1" x14ac:dyDescent="0.25">
      <c r="A214" s="76" t="s">
        <v>340</v>
      </c>
      <c r="B214" s="73" t="s">
        <v>341</v>
      </c>
      <c r="C214" s="13"/>
      <c r="D214" s="11"/>
      <c r="E214" s="11"/>
      <c r="F214" s="21"/>
      <c r="G214" s="12"/>
      <c r="H214" s="52"/>
      <c r="I214" s="35"/>
    </row>
    <row r="215" spans="1:9" ht="15" customHeight="1" x14ac:dyDescent="0.25">
      <c r="A215" s="78"/>
      <c r="B215" s="75"/>
      <c r="C215" s="13" t="s">
        <v>342</v>
      </c>
      <c r="D215" s="32" t="s">
        <v>325</v>
      </c>
      <c r="E215" s="32" t="s">
        <v>45</v>
      </c>
      <c r="F215" s="34" t="s">
        <v>593</v>
      </c>
      <c r="G215" s="33"/>
      <c r="H215" s="54"/>
      <c r="I215" s="62"/>
    </row>
    <row r="216" spans="1:9" ht="15" customHeight="1" x14ac:dyDescent="0.25">
      <c r="A216" s="76" t="s">
        <v>343</v>
      </c>
      <c r="B216" s="73" t="s">
        <v>344</v>
      </c>
      <c r="C216" s="13"/>
      <c r="D216" s="11"/>
      <c r="E216" s="11"/>
      <c r="F216" s="21"/>
      <c r="G216" s="12">
        <v>1</v>
      </c>
      <c r="H216" s="52">
        <v>31.28</v>
      </c>
      <c r="I216" s="35"/>
    </row>
    <row r="217" spans="1:9" ht="15" customHeight="1" x14ac:dyDescent="0.25">
      <c r="A217" s="78"/>
      <c r="B217" s="75"/>
      <c r="C217" s="13" t="s">
        <v>345</v>
      </c>
      <c r="D217" s="11" t="s">
        <v>325</v>
      </c>
      <c r="E217" s="11" t="s">
        <v>45</v>
      </c>
      <c r="F217" s="16" t="s">
        <v>594</v>
      </c>
      <c r="G217" s="14">
        <v>1</v>
      </c>
      <c r="H217" s="53">
        <v>31.28</v>
      </c>
      <c r="I217" s="35">
        <v>38986</v>
      </c>
    </row>
    <row r="218" spans="1:9" ht="15" customHeight="1" x14ac:dyDescent="0.25">
      <c r="A218" s="76" t="s">
        <v>346</v>
      </c>
      <c r="B218" s="73" t="s">
        <v>347</v>
      </c>
      <c r="C218" s="13"/>
      <c r="D218" s="11"/>
      <c r="E218" s="11"/>
      <c r="F218" s="11"/>
      <c r="G218" s="12">
        <v>1</v>
      </c>
      <c r="H218" s="52">
        <v>24.08</v>
      </c>
      <c r="I218" s="35"/>
    </row>
    <row r="219" spans="1:9" ht="15" customHeight="1" x14ac:dyDescent="0.25">
      <c r="A219" s="78"/>
      <c r="B219" s="75"/>
      <c r="C219" s="13" t="s">
        <v>348</v>
      </c>
      <c r="D219" s="11" t="s">
        <v>325</v>
      </c>
      <c r="E219" s="11" t="s">
        <v>45</v>
      </c>
      <c r="F219" s="11" t="s">
        <v>595</v>
      </c>
      <c r="G219" s="14">
        <v>1</v>
      </c>
      <c r="H219" s="53">
        <v>24.08</v>
      </c>
      <c r="I219" s="35">
        <v>38582</v>
      </c>
    </row>
    <row r="220" spans="1:9" ht="15" customHeight="1" x14ac:dyDescent="0.25">
      <c r="A220" s="76" t="s">
        <v>349</v>
      </c>
      <c r="B220" s="73" t="s">
        <v>350</v>
      </c>
      <c r="C220" s="13"/>
      <c r="D220" s="11"/>
      <c r="E220" s="11"/>
      <c r="F220" s="11"/>
      <c r="G220" s="12">
        <v>1</v>
      </c>
      <c r="H220" s="52">
        <v>23.59</v>
      </c>
      <c r="I220" s="35"/>
    </row>
    <row r="221" spans="1:9" ht="15" customHeight="1" x14ac:dyDescent="0.25">
      <c r="A221" s="78"/>
      <c r="B221" s="75"/>
      <c r="C221" s="13" t="s">
        <v>351</v>
      </c>
      <c r="D221" s="11" t="s">
        <v>352</v>
      </c>
      <c r="E221" s="11" t="s">
        <v>45</v>
      </c>
      <c r="F221" s="11" t="s">
        <v>596</v>
      </c>
      <c r="G221" s="14">
        <v>1</v>
      </c>
      <c r="H221" s="53">
        <v>23.59</v>
      </c>
      <c r="I221" s="35">
        <v>40378</v>
      </c>
    </row>
    <row r="222" spans="1:9" ht="15" customHeight="1" x14ac:dyDescent="0.25">
      <c r="A222" s="76" t="s">
        <v>353</v>
      </c>
      <c r="B222" s="73" t="s">
        <v>352</v>
      </c>
      <c r="C222" s="13"/>
      <c r="D222" s="11"/>
      <c r="E222" s="11"/>
      <c r="F222" s="11"/>
      <c r="G222" s="12"/>
      <c r="H222" s="52"/>
      <c r="I222" s="35"/>
    </row>
    <row r="223" spans="1:9" ht="15" customHeight="1" x14ac:dyDescent="0.25">
      <c r="A223" s="78"/>
      <c r="B223" s="75"/>
      <c r="C223" s="13" t="s">
        <v>354</v>
      </c>
      <c r="D223" s="32" t="s">
        <v>352</v>
      </c>
      <c r="E223" s="32" t="s">
        <v>355</v>
      </c>
      <c r="F223" s="32" t="s">
        <v>597</v>
      </c>
      <c r="G223" s="33"/>
      <c r="H223" s="54"/>
      <c r="I223" s="62"/>
    </row>
    <row r="224" spans="1:9" ht="15" customHeight="1" x14ac:dyDescent="0.25">
      <c r="A224" s="76" t="s">
        <v>356</v>
      </c>
      <c r="B224" s="73" t="s">
        <v>357</v>
      </c>
      <c r="C224" s="13"/>
      <c r="D224" s="11"/>
      <c r="E224" s="11"/>
      <c r="F224" s="21"/>
      <c r="G224" s="12">
        <v>1</v>
      </c>
      <c r="H224" s="52">
        <v>16.899999999999999</v>
      </c>
      <c r="I224" s="35"/>
    </row>
    <row r="225" spans="1:9" ht="15" customHeight="1" x14ac:dyDescent="0.25">
      <c r="A225" s="77"/>
      <c r="B225" s="74"/>
      <c r="C225" s="13" t="s">
        <v>358</v>
      </c>
      <c r="D225" s="11" t="s">
        <v>352</v>
      </c>
      <c r="E225" s="11" t="s">
        <v>45</v>
      </c>
      <c r="F225" s="16" t="s">
        <v>598</v>
      </c>
      <c r="G225" s="14">
        <v>1</v>
      </c>
      <c r="H225" s="53">
        <v>16.899999999999999</v>
      </c>
      <c r="I225" s="35">
        <v>40378</v>
      </c>
    </row>
    <row r="226" spans="1:9" ht="15" customHeight="1" x14ac:dyDescent="0.25">
      <c r="A226" s="78"/>
      <c r="B226" s="75"/>
      <c r="C226" s="13" t="s">
        <v>359</v>
      </c>
      <c r="D226" s="32" t="s">
        <v>352</v>
      </c>
      <c r="E226" s="32" t="s">
        <v>45</v>
      </c>
      <c r="F226" s="34" t="s">
        <v>599</v>
      </c>
      <c r="G226" s="33"/>
      <c r="H226" s="54"/>
      <c r="I226" s="62"/>
    </row>
    <row r="227" spans="1:9" ht="15" customHeight="1" x14ac:dyDescent="0.25">
      <c r="A227" s="18" t="s">
        <v>360</v>
      </c>
      <c r="B227" s="19" t="s">
        <v>361</v>
      </c>
      <c r="C227" s="13"/>
      <c r="D227" s="11"/>
      <c r="E227" s="11"/>
      <c r="F227" s="21"/>
      <c r="G227" s="14"/>
      <c r="H227" s="53"/>
      <c r="I227" s="35"/>
    </row>
    <row r="228" spans="1:9" ht="15" customHeight="1" x14ac:dyDescent="0.25">
      <c r="A228" s="76" t="s">
        <v>362</v>
      </c>
      <c r="B228" s="73" t="s">
        <v>363</v>
      </c>
      <c r="C228" s="13"/>
      <c r="D228" s="11"/>
      <c r="E228" s="11"/>
      <c r="F228" s="21"/>
      <c r="G228" s="14"/>
      <c r="H228" s="53"/>
      <c r="I228" s="35"/>
    </row>
    <row r="229" spans="1:9" ht="15" customHeight="1" x14ac:dyDescent="0.25">
      <c r="A229" s="78"/>
      <c r="B229" s="75"/>
      <c r="C229" s="13" t="s">
        <v>443</v>
      </c>
      <c r="D229" s="32" t="s">
        <v>352</v>
      </c>
      <c r="E229" s="32" t="s">
        <v>444</v>
      </c>
      <c r="F229" s="34" t="s">
        <v>611</v>
      </c>
      <c r="G229" s="68"/>
      <c r="H229" s="69"/>
      <c r="I229" s="62"/>
    </row>
    <row r="230" spans="1:9" ht="15" customHeight="1" x14ac:dyDescent="0.25">
      <c r="A230" s="18" t="s">
        <v>364</v>
      </c>
      <c r="B230" s="19" t="s">
        <v>365</v>
      </c>
      <c r="C230" s="13"/>
      <c r="D230" s="11"/>
      <c r="E230" s="11"/>
      <c r="F230" s="21"/>
      <c r="G230" s="14"/>
      <c r="H230" s="53"/>
      <c r="I230" s="35"/>
    </row>
    <row r="231" spans="1:9" ht="15" customHeight="1" x14ac:dyDescent="0.25">
      <c r="A231" s="76" t="s">
        <v>366</v>
      </c>
      <c r="B231" s="73" t="s">
        <v>367</v>
      </c>
      <c r="C231" s="13"/>
      <c r="D231" s="11"/>
      <c r="E231" s="11"/>
      <c r="F231" s="11"/>
      <c r="G231" s="12">
        <v>2</v>
      </c>
      <c r="H231" s="52">
        <v>51.45</v>
      </c>
      <c r="I231" s="35"/>
    </row>
    <row r="232" spans="1:9" ht="15" customHeight="1" x14ac:dyDescent="0.25">
      <c r="A232" s="77"/>
      <c r="B232" s="74"/>
      <c r="C232" s="13" t="s">
        <v>368</v>
      </c>
      <c r="D232" s="11" t="s">
        <v>352</v>
      </c>
      <c r="E232" s="11" t="s">
        <v>45</v>
      </c>
      <c r="F232" s="11" t="s">
        <v>600</v>
      </c>
      <c r="G232" s="14">
        <v>1</v>
      </c>
      <c r="H232" s="53">
        <v>41</v>
      </c>
      <c r="I232" s="35">
        <v>40347</v>
      </c>
    </row>
    <row r="233" spans="1:9" ht="15" customHeight="1" x14ac:dyDescent="0.25">
      <c r="A233" s="78"/>
      <c r="B233" s="75"/>
      <c r="C233" s="13" t="s">
        <v>369</v>
      </c>
      <c r="D233" s="11" t="s">
        <v>352</v>
      </c>
      <c r="E233" s="11" t="s">
        <v>370</v>
      </c>
      <c r="F233" s="11" t="s">
        <v>601</v>
      </c>
      <c r="G233" s="14">
        <v>1</v>
      </c>
      <c r="H233" s="53">
        <v>10.45</v>
      </c>
      <c r="I233" s="35">
        <v>40738</v>
      </c>
    </row>
    <row r="234" spans="1:9" ht="15" customHeight="1" x14ac:dyDescent="0.25">
      <c r="A234" s="76" t="s">
        <v>371</v>
      </c>
      <c r="B234" s="73" t="s">
        <v>372</v>
      </c>
      <c r="C234" s="13"/>
      <c r="D234" s="11"/>
      <c r="E234" s="11"/>
      <c r="F234" s="21"/>
      <c r="G234" s="12"/>
      <c r="H234" s="52"/>
      <c r="I234" s="35"/>
    </row>
    <row r="235" spans="1:9" ht="15" customHeight="1" x14ac:dyDescent="0.25">
      <c r="A235" s="78"/>
      <c r="B235" s="75"/>
      <c r="C235" s="13" t="s">
        <v>373</v>
      </c>
      <c r="D235" s="32" t="s">
        <v>352</v>
      </c>
      <c r="E235" s="32" t="s">
        <v>45</v>
      </c>
      <c r="F235" s="34" t="s">
        <v>602</v>
      </c>
      <c r="G235" s="33"/>
      <c r="H235" s="54"/>
      <c r="I235" s="62"/>
    </row>
    <row r="236" spans="1:9" ht="15" customHeight="1" x14ac:dyDescent="0.25">
      <c r="A236" s="76" t="s">
        <v>374</v>
      </c>
      <c r="B236" s="73" t="s">
        <v>375</v>
      </c>
      <c r="C236" s="13"/>
      <c r="D236" s="11"/>
      <c r="E236" s="11"/>
      <c r="F236" s="11"/>
      <c r="G236" s="12">
        <v>1</v>
      </c>
      <c r="H236" s="52">
        <v>105.07</v>
      </c>
      <c r="I236" s="35"/>
    </row>
    <row r="237" spans="1:9" ht="15" customHeight="1" x14ac:dyDescent="0.25">
      <c r="A237" s="78"/>
      <c r="B237" s="75"/>
      <c r="C237" s="13" t="s">
        <v>376</v>
      </c>
      <c r="D237" s="11" t="s">
        <v>219</v>
      </c>
      <c r="E237" s="11" t="s">
        <v>377</v>
      </c>
      <c r="F237" s="11" t="s">
        <v>603</v>
      </c>
      <c r="G237" s="14">
        <v>1</v>
      </c>
      <c r="H237" s="53">
        <v>105.07</v>
      </c>
      <c r="I237" s="35">
        <v>38415</v>
      </c>
    </row>
    <row r="238" spans="1:9" ht="15" customHeight="1" x14ac:dyDescent="0.25">
      <c r="A238" s="76" t="s">
        <v>378</v>
      </c>
      <c r="B238" s="73" t="s">
        <v>379</v>
      </c>
      <c r="C238" s="13"/>
      <c r="D238" s="11"/>
      <c r="E238" s="11"/>
      <c r="F238" s="11"/>
      <c r="G238" s="12">
        <v>1</v>
      </c>
      <c r="H238" s="52">
        <v>130.6</v>
      </c>
      <c r="I238" s="35"/>
    </row>
    <row r="239" spans="1:9" ht="15" customHeight="1" x14ac:dyDescent="0.25">
      <c r="A239" s="78"/>
      <c r="B239" s="75"/>
      <c r="C239" s="13" t="s">
        <v>380</v>
      </c>
      <c r="D239" s="11" t="s">
        <v>381</v>
      </c>
      <c r="E239" s="11" t="s">
        <v>45</v>
      </c>
      <c r="F239" s="11" t="s">
        <v>604</v>
      </c>
      <c r="G239" s="14">
        <v>1</v>
      </c>
      <c r="H239" s="53">
        <v>130.6</v>
      </c>
      <c r="I239" s="35">
        <v>39053</v>
      </c>
    </row>
    <row r="240" spans="1:9" ht="15" customHeight="1" x14ac:dyDescent="0.25">
      <c r="A240" s="18" t="s">
        <v>382</v>
      </c>
      <c r="B240" s="19" t="s">
        <v>383</v>
      </c>
      <c r="C240" s="13"/>
      <c r="D240" s="11"/>
      <c r="E240" s="11"/>
      <c r="F240" s="21"/>
      <c r="G240" s="14"/>
      <c r="H240" s="53"/>
      <c r="I240" s="35"/>
    </row>
    <row r="241" spans="1:21" ht="15" customHeight="1" x14ac:dyDescent="0.25">
      <c r="A241" s="76" t="s">
        <v>384</v>
      </c>
      <c r="B241" s="73" t="s">
        <v>381</v>
      </c>
      <c r="C241" s="13"/>
      <c r="D241" s="11"/>
      <c r="E241" s="11"/>
      <c r="F241" s="21"/>
      <c r="G241" s="12">
        <v>1</v>
      </c>
      <c r="H241" s="52">
        <v>105.9</v>
      </c>
      <c r="I241" s="35"/>
    </row>
    <row r="242" spans="1:21" x14ac:dyDescent="0.25">
      <c r="A242" s="78"/>
      <c r="B242" s="75"/>
      <c r="C242" s="13" t="s">
        <v>407</v>
      </c>
      <c r="D242" s="11" t="s">
        <v>381</v>
      </c>
      <c r="E242" s="11" t="s">
        <v>403</v>
      </c>
      <c r="F242" s="16" t="s">
        <v>605</v>
      </c>
      <c r="G242" s="14">
        <v>1</v>
      </c>
      <c r="H242" s="53">
        <v>105.9</v>
      </c>
      <c r="I242" s="35">
        <v>42828</v>
      </c>
    </row>
    <row r="243" spans="1:21" ht="15" customHeight="1" x14ac:dyDescent="0.25">
      <c r="A243" s="76" t="s">
        <v>385</v>
      </c>
      <c r="B243" s="73" t="s">
        <v>386</v>
      </c>
      <c r="C243" s="13"/>
      <c r="D243" s="11"/>
      <c r="E243" s="11"/>
      <c r="F243" s="21"/>
      <c r="G243" s="12">
        <v>1</v>
      </c>
      <c r="H243" s="52">
        <v>84.63</v>
      </c>
      <c r="I243" s="35"/>
    </row>
    <row r="244" spans="1:21" ht="15" customHeight="1" x14ac:dyDescent="0.25">
      <c r="A244" s="78"/>
      <c r="B244" s="75"/>
      <c r="C244" s="13" t="s">
        <v>387</v>
      </c>
      <c r="D244" s="11" t="s">
        <v>381</v>
      </c>
      <c r="E244" s="11" t="s">
        <v>45</v>
      </c>
      <c r="F244" s="16" t="s">
        <v>606</v>
      </c>
      <c r="G244" s="14">
        <v>1</v>
      </c>
      <c r="H244" s="53">
        <v>84.63</v>
      </c>
      <c r="I244" s="35">
        <v>40506</v>
      </c>
    </row>
    <row r="245" spans="1:21" ht="15" customHeight="1" x14ac:dyDescent="0.25">
      <c r="A245" s="76" t="s">
        <v>388</v>
      </c>
      <c r="B245" s="73" t="s">
        <v>389</v>
      </c>
      <c r="C245" s="13"/>
      <c r="D245" s="11"/>
      <c r="E245" s="11"/>
      <c r="F245" s="21"/>
      <c r="G245" s="12">
        <v>1</v>
      </c>
      <c r="H245" s="52">
        <v>20.49</v>
      </c>
      <c r="I245" s="35"/>
    </row>
    <row r="246" spans="1:21" ht="15" customHeight="1" x14ac:dyDescent="0.25">
      <c r="A246" s="78"/>
      <c r="B246" s="75"/>
      <c r="C246" s="13" t="s">
        <v>390</v>
      </c>
      <c r="D246" s="11" t="s">
        <v>381</v>
      </c>
      <c r="E246" s="11" t="s">
        <v>45</v>
      </c>
      <c r="F246" s="16" t="s">
        <v>607</v>
      </c>
      <c r="G246" s="14">
        <v>1</v>
      </c>
      <c r="H246" s="53">
        <v>20.49</v>
      </c>
      <c r="I246" s="35">
        <v>40400</v>
      </c>
    </row>
    <row r="247" spans="1:21" ht="15" customHeight="1" x14ac:dyDescent="0.25">
      <c r="A247" s="76" t="s">
        <v>391</v>
      </c>
      <c r="B247" s="73" t="s">
        <v>392</v>
      </c>
      <c r="C247" s="13"/>
      <c r="D247" s="11"/>
      <c r="E247" s="11"/>
      <c r="F247" s="16"/>
      <c r="G247" s="12">
        <v>1</v>
      </c>
      <c r="H247" s="52">
        <v>32.5</v>
      </c>
      <c r="I247" s="35"/>
    </row>
    <row r="248" spans="1:21" ht="15" customHeight="1" x14ac:dyDescent="0.25">
      <c r="A248" s="78"/>
      <c r="B248" s="75"/>
      <c r="C248" s="13" t="s">
        <v>420</v>
      </c>
      <c r="D248" s="11" t="s">
        <v>381</v>
      </c>
      <c r="E248" s="11" t="s">
        <v>417</v>
      </c>
      <c r="F248" s="16" t="s">
        <v>608</v>
      </c>
      <c r="G248" s="14">
        <v>1</v>
      </c>
      <c r="H248" s="53">
        <v>32.5</v>
      </c>
      <c r="I248" s="35">
        <v>43774</v>
      </c>
    </row>
    <row r="249" spans="1:21" ht="15" customHeight="1" x14ac:dyDescent="0.25">
      <c r="A249" s="18" t="s">
        <v>393</v>
      </c>
      <c r="B249" s="19" t="s">
        <v>394</v>
      </c>
      <c r="C249" s="13"/>
      <c r="D249" s="11"/>
      <c r="E249" s="11"/>
      <c r="F249" s="11"/>
      <c r="G249" s="12"/>
      <c r="H249" s="52"/>
      <c r="I249" s="35"/>
    </row>
    <row r="250" spans="1:21" ht="15" customHeight="1" x14ac:dyDescent="0.25">
      <c r="A250" s="76" t="s">
        <v>395</v>
      </c>
      <c r="B250" s="73" t="s">
        <v>396</v>
      </c>
      <c r="C250" s="13"/>
      <c r="D250" s="11"/>
      <c r="E250" s="11"/>
      <c r="F250" s="11"/>
      <c r="G250" s="12">
        <v>1</v>
      </c>
      <c r="H250" s="52">
        <v>16.8</v>
      </c>
      <c r="I250" s="35"/>
    </row>
    <row r="251" spans="1:21" ht="15.75" customHeight="1" thickBot="1" x14ac:dyDescent="0.3">
      <c r="A251" s="111"/>
      <c r="B251" s="112"/>
      <c r="C251" s="22" t="s">
        <v>397</v>
      </c>
      <c r="D251" s="23" t="s">
        <v>381</v>
      </c>
      <c r="E251" s="23" t="s">
        <v>45</v>
      </c>
      <c r="F251" s="23" t="s">
        <v>609</v>
      </c>
      <c r="G251" s="24">
        <v>1</v>
      </c>
      <c r="H251" s="57">
        <v>16.8</v>
      </c>
      <c r="I251" s="67">
        <v>41792</v>
      </c>
    </row>
    <row r="252" spans="1:21" s="2" customFormat="1" ht="15" customHeight="1" x14ac:dyDescent="0.15">
      <c r="A252" s="36" t="s">
        <v>398</v>
      </c>
      <c r="B252" s="45"/>
      <c r="H252" s="72" t="s">
        <v>433</v>
      </c>
      <c r="I252" s="72"/>
      <c r="J252" s="25"/>
    </row>
    <row r="253" spans="1:21" s="2" customFormat="1" ht="15" customHeight="1" x14ac:dyDescent="0.15">
      <c r="A253" s="36" t="s">
        <v>435</v>
      </c>
      <c r="B253" s="45"/>
      <c r="H253" s="36" t="s">
        <v>434</v>
      </c>
      <c r="I253" s="36"/>
      <c r="J253" s="26"/>
    </row>
    <row r="254" spans="1:21" s="2" customFormat="1" ht="15" customHeight="1" x14ac:dyDescent="0.15">
      <c r="H254" s="58" t="s">
        <v>432</v>
      </c>
      <c r="I254" s="37"/>
      <c r="S254" s="28"/>
      <c r="T254" s="28"/>
      <c r="U254" s="28"/>
    </row>
    <row r="255" spans="1:21" x14ac:dyDescent="0.25">
      <c r="A255" s="50" t="s">
        <v>436</v>
      </c>
      <c r="I255" s="30"/>
    </row>
    <row r="256" spans="1:21" x14ac:dyDescent="0.25">
      <c r="A256" s="36" t="s">
        <v>448</v>
      </c>
      <c r="B256" s="46"/>
      <c r="C256" s="27"/>
      <c r="I256" s="30"/>
    </row>
    <row r="257" spans="1:9" s="39" customFormat="1" x14ac:dyDescent="0.25">
      <c r="A257" s="59" t="s">
        <v>449</v>
      </c>
      <c r="B257" s="47"/>
      <c r="C257"/>
      <c r="I257" s="30"/>
    </row>
    <row r="258" spans="1:9" s="39" customFormat="1" x14ac:dyDescent="0.25">
      <c r="A258" s="59" t="s">
        <v>450</v>
      </c>
      <c r="B258" s="47"/>
      <c r="C258"/>
      <c r="I258" s="30"/>
    </row>
    <row r="259" spans="1:9" ht="15" customHeight="1" x14ac:dyDescent="0.25">
      <c r="A259" s="71" t="s">
        <v>614</v>
      </c>
      <c r="B259" s="71"/>
      <c r="C259" s="71"/>
      <c r="D259" s="71"/>
      <c r="E259" s="71"/>
      <c r="I259" s="30"/>
    </row>
    <row r="260" spans="1:9" ht="15" customHeight="1" x14ac:dyDescent="0.25">
      <c r="A260" s="79"/>
      <c r="B260" s="79"/>
      <c r="C260" s="79"/>
      <c r="D260" s="79"/>
      <c r="E260" s="79"/>
      <c r="I260" s="30"/>
    </row>
    <row r="261" spans="1:9" ht="15" customHeight="1" x14ac:dyDescent="0.25">
      <c r="A261" s="79"/>
      <c r="B261" s="79"/>
      <c r="C261" s="79"/>
      <c r="D261" s="79"/>
      <c r="E261" s="79"/>
      <c r="I261" s="30"/>
    </row>
    <row r="262" spans="1:9" ht="15" customHeight="1" x14ac:dyDescent="0.25">
      <c r="A262" s="79"/>
      <c r="B262" s="79"/>
      <c r="C262" s="79"/>
      <c r="D262" s="79"/>
      <c r="E262" s="79"/>
      <c r="I262" s="30"/>
    </row>
    <row r="263" spans="1:9" ht="15" customHeight="1" x14ac:dyDescent="0.25">
      <c r="A263" s="79"/>
      <c r="B263" s="79"/>
      <c r="C263" s="79"/>
      <c r="D263" s="79"/>
      <c r="E263" s="79"/>
      <c r="I263" s="30"/>
    </row>
    <row r="264" spans="1:9" x14ac:dyDescent="0.25">
      <c r="A264" s="79"/>
      <c r="B264" s="79"/>
      <c r="C264" s="79"/>
      <c r="D264" s="79"/>
      <c r="E264" s="79"/>
    </row>
  </sheetData>
  <sheetProtection algorithmName="SHA-512" hashValue="HJfPCc3D3vdTGWHRW8is2H99DpiKTMDIdCD0E3G2CTzdx1KnE2yanDD5TtMzhIqUm9ex133lFVW7Aknsqr5jkg==" saltValue="oNzbpKl31Xx2TTWfGZ/6XA==" spinCount="100000" sheet="1" formatCells="0" formatColumns="0" formatRows="0" insertColumns="0" insertRows="0" insertHyperlinks="0" deleteColumns="0" deleteRows="0" sort="0"/>
  <mergeCells count="165">
    <mergeCell ref="A228:A229"/>
    <mergeCell ref="B228:B229"/>
    <mergeCell ref="A263:E263"/>
    <mergeCell ref="I3:I4"/>
    <mergeCell ref="I5:I6"/>
    <mergeCell ref="A243:A244"/>
    <mergeCell ref="B243:B244"/>
    <mergeCell ref="A245:A246"/>
    <mergeCell ref="B245:B246"/>
    <mergeCell ref="A250:A251"/>
    <mergeCell ref="B250:B251"/>
    <mergeCell ref="A234:A235"/>
    <mergeCell ref="B234:B235"/>
    <mergeCell ref="A236:A237"/>
    <mergeCell ref="B236:B237"/>
    <mergeCell ref="A238:A239"/>
    <mergeCell ref="B238:B239"/>
    <mergeCell ref="A224:A226"/>
    <mergeCell ref="B224:B226"/>
    <mergeCell ref="A231:A233"/>
    <mergeCell ref="B231:B233"/>
    <mergeCell ref="A218:A219"/>
    <mergeCell ref="B218:B219"/>
    <mergeCell ref="A220:A221"/>
    <mergeCell ref="B220:B221"/>
    <mergeCell ref="A222:A223"/>
    <mergeCell ref="B222:B223"/>
    <mergeCell ref="A211:A213"/>
    <mergeCell ref="B211:B213"/>
    <mergeCell ref="A214:A215"/>
    <mergeCell ref="B214:B215"/>
    <mergeCell ref="A216:A217"/>
    <mergeCell ref="B216:B217"/>
    <mergeCell ref="A203:A205"/>
    <mergeCell ref="B203:B205"/>
    <mergeCell ref="A206:A208"/>
    <mergeCell ref="B206:B208"/>
    <mergeCell ref="A209:A210"/>
    <mergeCell ref="B209:B210"/>
    <mergeCell ref="A197:A198"/>
    <mergeCell ref="B197:B198"/>
    <mergeCell ref="A199:A200"/>
    <mergeCell ref="B199:B200"/>
    <mergeCell ref="A201:A202"/>
    <mergeCell ref="B201:B202"/>
    <mergeCell ref="A188:A189"/>
    <mergeCell ref="B188:B189"/>
    <mergeCell ref="A190:A194"/>
    <mergeCell ref="B190:B194"/>
    <mergeCell ref="A195:A196"/>
    <mergeCell ref="B195:B196"/>
    <mergeCell ref="A174:A180"/>
    <mergeCell ref="B174:B180"/>
    <mergeCell ref="A181:A183"/>
    <mergeCell ref="B181:B183"/>
    <mergeCell ref="A184:A187"/>
    <mergeCell ref="B184:B187"/>
    <mergeCell ref="A166:A167"/>
    <mergeCell ref="B166:B167"/>
    <mergeCell ref="A169:A171"/>
    <mergeCell ref="B169:B171"/>
    <mergeCell ref="A172:A173"/>
    <mergeCell ref="B172:B173"/>
    <mergeCell ref="A158:A159"/>
    <mergeCell ref="B158:B159"/>
    <mergeCell ref="A160:A163"/>
    <mergeCell ref="B160:B163"/>
    <mergeCell ref="A164:A165"/>
    <mergeCell ref="B164:B165"/>
    <mergeCell ref="B152:B153"/>
    <mergeCell ref="A154:A155"/>
    <mergeCell ref="B154:B155"/>
    <mergeCell ref="A142:A143"/>
    <mergeCell ref="B142:B143"/>
    <mergeCell ref="A144:A145"/>
    <mergeCell ref="B144:B145"/>
    <mergeCell ref="A148:A149"/>
    <mergeCell ref="B148:B149"/>
    <mergeCell ref="B146:B147"/>
    <mergeCell ref="A146:A147"/>
    <mergeCell ref="B8:B21"/>
    <mergeCell ref="B22:B26"/>
    <mergeCell ref="A22:A26"/>
    <mergeCell ref="A8:A21"/>
    <mergeCell ref="A133:A134"/>
    <mergeCell ref="B133:B134"/>
    <mergeCell ref="A139:A141"/>
    <mergeCell ref="B139:B141"/>
    <mergeCell ref="B81:B86"/>
    <mergeCell ref="A87:A88"/>
    <mergeCell ref="B87:B88"/>
    <mergeCell ref="A116:A124"/>
    <mergeCell ref="B116:B124"/>
    <mergeCell ref="A125:A128"/>
    <mergeCell ref="B125:B128"/>
    <mergeCell ref="A129:A131"/>
    <mergeCell ref="B129:B131"/>
    <mergeCell ref="A106:A112"/>
    <mergeCell ref="B106:B112"/>
    <mergeCell ref="A113:A115"/>
    <mergeCell ref="B113:B115"/>
    <mergeCell ref="A81:A86"/>
    <mergeCell ref="A135:A138"/>
    <mergeCell ref="B135:B138"/>
    <mergeCell ref="D5:D6"/>
    <mergeCell ref="E5:E6"/>
    <mergeCell ref="F5:F6"/>
    <mergeCell ref="G5:G6"/>
    <mergeCell ref="H5:H6"/>
    <mergeCell ref="A3:B6"/>
    <mergeCell ref="C3:C4"/>
    <mergeCell ref="D3:D4"/>
    <mergeCell ref="E3:E4"/>
    <mergeCell ref="F3:F4"/>
    <mergeCell ref="G3:G4"/>
    <mergeCell ref="H3:H4"/>
    <mergeCell ref="C5:C6"/>
    <mergeCell ref="A264:E264"/>
    <mergeCell ref="A261:E261"/>
    <mergeCell ref="A262:E262"/>
    <mergeCell ref="A27:A29"/>
    <mergeCell ref="B27:B29"/>
    <mergeCell ref="A247:A248"/>
    <mergeCell ref="B247:B248"/>
    <mergeCell ref="A260:E260"/>
    <mergeCell ref="A30:A32"/>
    <mergeCell ref="B30:B32"/>
    <mergeCell ref="A33:A34"/>
    <mergeCell ref="B33:B34"/>
    <mergeCell ref="A36:A39"/>
    <mergeCell ref="B36:B39"/>
    <mergeCell ref="A241:A242"/>
    <mergeCell ref="B241:B242"/>
    <mergeCell ref="A89:A90"/>
    <mergeCell ref="B89:B90"/>
    <mergeCell ref="A91:A93"/>
    <mergeCell ref="B91:B93"/>
    <mergeCell ref="A97:A105"/>
    <mergeCell ref="A150:A151"/>
    <mergeCell ref="B150:B151"/>
    <mergeCell ref="A152:A153"/>
    <mergeCell ref="H252:I252"/>
    <mergeCell ref="B43:B47"/>
    <mergeCell ref="A48:A51"/>
    <mergeCell ref="B48:B51"/>
    <mergeCell ref="A78:A80"/>
    <mergeCell ref="B78:B80"/>
    <mergeCell ref="A40:A42"/>
    <mergeCell ref="B40:B42"/>
    <mergeCell ref="A43:A47"/>
    <mergeCell ref="A52:A57"/>
    <mergeCell ref="B52:B57"/>
    <mergeCell ref="A70:A72"/>
    <mergeCell ref="B70:B72"/>
    <mergeCell ref="A73:A75"/>
    <mergeCell ref="B73:B75"/>
    <mergeCell ref="A76:A77"/>
    <mergeCell ref="B76:B77"/>
    <mergeCell ref="A58:A65"/>
    <mergeCell ref="B58:B65"/>
    <mergeCell ref="A66:A69"/>
    <mergeCell ref="B66:B69"/>
    <mergeCell ref="A94:A96"/>
    <mergeCell ref="B94:B96"/>
    <mergeCell ref="B97:B10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74E0EE-9A3A-4ECE-B09F-47BA073AF9C6}"/>
</file>

<file path=customXml/itemProps2.xml><?xml version="1.0" encoding="utf-8"?>
<ds:datastoreItem xmlns:ds="http://schemas.openxmlformats.org/officeDocument/2006/customXml" ds:itemID="{89991984-A15C-46EB-B4EC-71E28F51C826}"/>
</file>

<file path=customXml/itemProps3.xml><?xml version="1.0" encoding="utf-8"?>
<ds:datastoreItem xmlns:ds="http://schemas.openxmlformats.org/officeDocument/2006/customXml" ds:itemID="{47A82326-E6F4-40D9-8C39-FC2DF24F3A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Şehir Ormanı (Orman Parkları)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