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ygu.temel\Desktop\"/>
    </mc:Choice>
  </mc:AlternateContent>
  <bookViews>
    <workbookView xWindow="0" yWindow="0" windowWidth="28800" windowHeight="12315"/>
  </bookViews>
  <sheets>
    <sheet name="TARIM" sheetId="1" r:id="rId1"/>
  </sheets>
  <definedNames>
    <definedName name="_xlnm.Print_Area" localSheetId="0">TARIM!$A$1:$AN$54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0" i="1" l="1"/>
  <c r="AJ10" i="1"/>
  <c r="AK10" i="1"/>
  <c r="AL10" i="1"/>
  <c r="AM10" i="1"/>
  <c r="AN10" i="1"/>
  <c r="AI11" i="1"/>
  <c r="AJ11" i="1"/>
  <c r="AK11" i="1"/>
  <c r="AL11" i="1"/>
  <c r="AM11" i="1"/>
  <c r="AN11" i="1"/>
  <c r="AI12" i="1"/>
  <c r="AJ12" i="1"/>
  <c r="AK12" i="1"/>
  <c r="AL12" i="1"/>
  <c r="AM12" i="1"/>
  <c r="AN12" i="1"/>
  <c r="AI13" i="1"/>
  <c r="AJ13" i="1"/>
  <c r="AK13" i="1"/>
  <c r="AL13" i="1"/>
  <c r="AM13" i="1"/>
  <c r="AN13" i="1"/>
  <c r="AI14" i="1"/>
  <c r="AJ14" i="1"/>
  <c r="AK14" i="1"/>
  <c r="AL14" i="1"/>
  <c r="AM14" i="1"/>
  <c r="AN14" i="1"/>
  <c r="AI15" i="1"/>
  <c r="AJ15" i="1"/>
  <c r="AK15" i="1"/>
  <c r="AL15" i="1"/>
  <c r="AM15" i="1"/>
  <c r="AN15" i="1"/>
  <c r="AI16" i="1"/>
  <c r="AJ16" i="1"/>
  <c r="AK16" i="1"/>
  <c r="AL16" i="1"/>
  <c r="AM16" i="1"/>
  <c r="AN16" i="1"/>
  <c r="AI17" i="1"/>
  <c r="AJ17" i="1"/>
  <c r="AK17" i="1"/>
  <c r="AL17" i="1"/>
  <c r="AM17" i="1"/>
  <c r="AN17" i="1"/>
  <c r="AI18" i="1"/>
  <c r="AJ18" i="1"/>
  <c r="AK18" i="1"/>
  <c r="AL18" i="1"/>
  <c r="AM18" i="1"/>
  <c r="AN18" i="1"/>
  <c r="AI19" i="1"/>
  <c r="AJ19" i="1"/>
  <c r="AK19" i="1"/>
  <c r="AL19" i="1"/>
  <c r="AM19" i="1"/>
  <c r="AN19" i="1"/>
  <c r="AI20" i="1"/>
  <c r="AJ20" i="1"/>
  <c r="AK20" i="1"/>
  <c r="AL20" i="1"/>
  <c r="AM20" i="1"/>
  <c r="AN20" i="1"/>
  <c r="AI21" i="1"/>
  <c r="AJ21" i="1"/>
  <c r="AK21" i="1"/>
  <c r="AL21" i="1"/>
  <c r="AM21" i="1"/>
  <c r="AN21" i="1"/>
  <c r="K23" i="1"/>
</calcChain>
</file>

<file path=xl/sharedStrings.xml><?xml version="1.0" encoding="utf-8"?>
<sst xmlns="http://schemas.openxmlformats.org/spreadsheetml/2006/main" count="84" uniqueCount="66">
  <si>
    <t xml:space="preserve">T.C.
TARIM VE ORMAN BAKANLIĞI </t>
  </si>
  <si>
    <t>AYLIK PUANTAJ CETVELİ</t>
  </si>
  <si>
    <t>Kadro Birimi :</t>
  </si>
  <si>
    <t>Görev Yaptığı Birim :</t>
  </si>
  <si>
    <t>Sıra
No</t>
  </si>
  <si>
    <t>T.C.Kimlik
Numarası</t>
  </si>
  <si>
    <t>Adı Soyadı</t>
  </si>
  <si>
    <t>Dönemi</t>
  </si>
  <si>
    <t>Ağır Hiz. Tehlike ve Sorum. Prim Günü</t>
  </si>
  <si>
    <t>Yıllık İzin Günü</t>
  </si>
  <si>
    <t>Rapor Günü</t>
  </si>
  <si>
    <t>Mazeret İzin Günü</t>
  </si>
  <si>
    <t>TOPLAM</t>
  </si>
  <si>
    <t>X</t>
  </si>
  <si>
    <t>İ</t>
  </si>
  <si>
    <t>R</t>
  </si>
  <si>
    <t>P</t>
  </si>
  <si>
    <t>CT</t>
  </si>
  <si>
    <t>RT</t>
  </si>
  <si>
    <t>B</t>
  </si>
  <si>
    <t>İİ</t>
  </si>
  <si>
    <t>Mİ</t>
  </si>
  <si>
    <t>Üİ</t>
  </si>
  <si>
    <t>Dİ</t>
  </si>
  <si>
    <t>Öİ</t>
  </si>
  <si>
    <t>H</t>
  </si>
  <si>
    <t>Sİ</t>
  </si>
  <si>
    <t>FMİ</t>
  </si>
  <si>
    <t xml:space="preserve">Yukarıda isimleri yazılı bulunan işçiler       </t>
  </si>
  <si>
    <t>döneminde puantajda belirtilen günlerde çalıştırılmıştır.</t>
  </si>
  <si>
    <t>DÜZENLEYEN :</t>
  </si>
  <si>
    <t xml:space="preserve"> ONAYLAYAN BİRİM AMİRİNİN :</t>
  </si>
  <si>
    <t>: Çalıştığı Gün</t>
  </si>
  <si>
    <t>: Yıllık İzin</t>
  </si>
  <si>
    <t>: Rapor Günü</t>
  </si>
  <si>
    <t>ADI SOYADI:</t>
  </si>
  <si>
    <t>: Pazar</t>
  </si>
  <si>
    <t>: Cumartesi</t>
  </si>
  <si>
    <t>ÜNVANI :</t>
  </si>
  <si>
    <t>: Resmi Tatil</t>
  </si>
  <si>
    <t>: Bayram Tatili</t>
  </si>
  <si>
    <t>İMZA:</t>
  </si>
  <si>
    <t>İMZA  :</t>
  </si>
  <si>
    <t>: İdari İzin</t>
  </si>
  <si>
    <t>: Mazeret İzni</t>
  </si>
  <si>
    <t>: Ücretsiz İzin</t>
  </si>
  <si>
    <t>: Doğum İzni</t>
  </si>
  <si>
    <t>: Ölüm İzni</t>
  </si>
  <si>
    <t>: Sendikal İzin</t>
  </si>
  <si>
    <t>: Fazla Mesai İzin Günü</t>
  </si>
  <si>
    <t>AYLIK PUANTAJ CETVELİ DOLDURULURKEN DİKKAT EDİLMESİ GEREKEN HUSUSLAR</t>
  </si>
  <si>
    <t xml:space="preserve">Bu format 5286 sayılı Kanun ile kapatılan Mülga Köy Hizmetleri Genel Müdürlüğünden devir ile gelen işçiler için uygulanamaz. </t>
  </si>
  <si>
    <t>Bu formattan başka bir format kesinlikle kabul edilmeyecektir. Formatın şeklinde düzenleme ve oynama yapılmayacaktır.</t>
  </si>
  <si>
    <t>Puantaj cetveli doldurulurken, cetvelde gösterilen kısaltmalar kullanılacak olup bunların dışında başkaca kısaltma ve sembol kullanılmayacaktır. Kısaltmalar puantajın sayısal bölümüne formülüze edilmiştir.</t>
  </si>
  <si>
    <t>İşçiye ait puantaj bilgileri doldurulurken  dönemine ait izin, rapor vb. durumlarnı gösterir belgelerin kontrol edilmesi gerekmektedir.</t>
  </si>
  <si>
    <t>Aylık puantaj cetveli kesinlikle elde doldurulmayacak, mutlaka bilgisayarda doldurulacaktır.</t>
  </si>
  <si>
    <t>Aylık puantaj cetvelinde karalama kazıma, elde düzenleme gibi bir işlem yapılmayacaktır.</t>
  </si>
  <si>
    <t>Aylık puantaj cetveli her ayın 1'inden sonra 6´sı mesai saati bitimine kadar (tatile denk gelen günlerde bir önceki mesai günü), fazla mesai cetveli ile birlikte ödeme biriminde olacak şekilde teslim edilecektir.</t>
  </si>
  <si>
    <t>Fazla mesai cetveli aylık puantaj cetveli ile birlikte gönderilecek olup dönemi içinde gönderilmeyen fazla mesai cetveli dikkate alınmayacaktır.</t>
  </si>
  <si>
    <t xml:space="preserve">Maaş döneminde ayın fazla olan günleri (Şubat ve 30 çeken aylar için) gri renk ile kapatılacaktır. </t>
  </si>
  <si>
    <t xml:space="preserve">Bilgisayara indirdiğiniz formattı 2. sayfayı sildikten sonra kullanabilirsiniz. </t>
  </si>
  <si>
    <t>İtibari Gün</t>
  </si>
  <si>
    <t>: Hastane Günü</t>
  </si>
  <si>
    <t>İMZA</t>
  </si>
  <si>
    <t>……/……./2024</t>
  </si>
  <si>
    <t>15/………./ 2024 - 14/………./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</si>
</sst>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/mm\/yyyy"/>
    <numFmt numFmtId="165" formatCode="[$-41F]d\ mmmm\ yyyy;@"/>
  </numFmts>
  <fonts count="23" x14ac:knownFonts="1">
    <font>
      <sz val="12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4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indexed="10"/>
      <name val="Times New Roman"/>
      <family val="1"/>
      <charset val="162"/>
    </font>
    <font>
      <b/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i/>
      <u/>
      <sz val="10"/>
      <name val="Times New Roman"/>
      <family val="1"/>
      <charset val="162"/>
    </font>
    <font>
      <u/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0"/>
      <color indexed="9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b/>
      <sz val="8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8" fillId="0" borderId="0" xfId="1" applyFont="1" applyFill="1" applyAlignment="1" applyProtection="1">
      <alignment horizontal="left"/>
      <protection locked="0"/>
    </xf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Alignment="1" applyProtection="1">
      <alignment horizontal="right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0" fillId="0" borderId="8" xfId="1" applyFont="1" applyFill="1" applyBorder="1" applyAlignment="1" applyProtection="1">
      <alignment horizontal="center" vertical="center"/>
      <protection locked="0"/>
    </xf>
    <xf numFmtId="0" fontId="13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center" wrapText="1"/>
      <protection locked="0"/>
    </xf>
    <xf numFmtId="0" fontId="15" fillId="0" borderId="0" xfId="1" applyFont="1" applyFill="1" applyBorder="1" applyAlignment="1" applyProtection="1">
      <alignment horizontal="right" vertical="top" wrapText="1"/>
      <protection locked="0"/>
    </xf>
    <xf numFmtId="0" fontId="10" fillId="0" borderId="0" xfId="1" applyFont="1" applyFill="1" applyBorder="1" applyAlignment="1" applyProtection="1">
      <alignment horizontal="center" wrapText="1"/>
      <protection locked="0"/>
    </xf>
    <xf numFmtId="0" fontId="8" fillId="0" borderId="0" xfId="0" applyFont="1" applyFill="1" applyProtection="1"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16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Protection="1">
      <protection locked="0"/>
    </xf>
    <xf numFmtId="0" fontId="17" fillId="0" borderId="0" xfId="1" applyFont="1" applyFill="1" applyBorder="1" applyAlignment="1" applyProtection="1">
      <alignment horizontal="left"/>
      <protection locked="0"/>
    </xf>
    <xf numFmtId="164" fontId="8" fillId="0" borderId="0" xfId="1" applyNumberFormat="1" applyFont="1" applyFill="1" applyAlignment="1" applyProtection="1">
      <protection locked="0"/>
    </xf>
    <xf numFmtId="0" fontId="13" fillId="0" borderId="0" xfId="1" applyFont="1" applyFill="1" applyBorder="1" applyAlignment="1" applyProtection="1"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19" fillId="0" borderId="0" xfId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vertical="center"/>
      <protection locked="0"/>
    </xf>
    <xf numFmtId="0" fontId="20" fillId="0" borderId="0" xfId="0" applyFont="1" applyFill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9" fillId="0" borderId="0" xfId="1" applyFont="1" applyFill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2" fillId="0" borderId="0" xfId="0" applyFont="1" applyProtection="1">
      <protection locked="0"/>
    </xf>
    <xf numFmtId="0" fontId="10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20" xfId="0" applyNumberFormat="1" applyFont="1" applyFill="1" applyBorder="1" applyAlignment="1" applyProtection="1">
      <alignment horizontal="center" vertical="center" shrinkToFit="1"/>
      <protection hidden="1"/>
    </xf>
    <xf numFmtId="0" fontId="10" fillId="0" borderId="21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13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5" xfId="1" applyFont="1" applyFill="1" applyBorder="1" applyAlignment="1" applyProtection="1">
      <alignment horizontal="center" vertical="center"/>
      <protection locked="0"/>
    </xf>
    <xf numFmtId="0" fontId="14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11" fillId="0" borderId="28" xfId="0" applyFont="1" applyBorder="1" applyAlignment="1" applyProtection="1">
      <alignment horizontal="center" vertical="center" textRotation="90" wrapText="1"/>
      <protection locked="0"/>
    </xf>
    <xf numFmtId="0" fontId="11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indent="1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5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 applyProtection="1">
      <alignment horizontal="center" vertical="center" wrapText="1"/>
      <protection locked="0"/>
    </xf>
    <xf numFmtId="0" fontId="10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18" xfId="1" applyFont="1" applyFill="1" applyBorder="1" applyAlignment="1" applyProtection="1">
      <alignment horizontal="center" vertical="center" wrapText="1"/>
      <protection locked="0"/>
    </xf>
    <xf numFmtId="0" fontId="10" fillId="0" borderId="7" xfId="1" applyFont="1" applyFill="1" applyBorder="1" applyAlignment="1" applyProtection="1">
      <alignment horizontal="center" vertical="center" wrapText="1"/>
      <protection locked="0"/>
    </xf>
    <xf numFmtId="0" fontId="10" fillId="0" borderId="4" xfId="1" applyFont="1" applyFill="1" applyBorder="1" applyAlignment="1" applyProtection="1">
      <alignment horizontal="center" textRotation="90" wrapText="1"/>
      <protection hidden="1"/>
    </xf>
    <xf numFmtId="0" fontId="12" fillId="0" borderId="8" xfId="1" applyFont="1" applyFill="1" applyBorder="1" applyAlignment="1" applyProtection="1">
      <alignment horizontal="center" textRotation="90"/>
      <protection hidden="1"/>
    </xf>
    <xf numFmtId="0" fontId="10" fillId="0" borderId="4" xfId="1" applyFont="1" applyFill="1" applyBorder="1" applyAlignment="1" applyProtection="1">
      <alignment horizontal="center" textRotation="90"/>
      <protection hidden="1"/>
    </xf>
    <xf numFmtId="0" fontId="10" fillId="0" borderId="27" xfId="1" applyFont="1" applyFill="1" applyBorder="1" applyAlignment="1" applyProtection="1">
      <alignment vertical="center" textRotation="90"/>
      <protection hidden="1"/>
    </xf>
    <xf numFmtId="0" fontId="10" fillId="0" borderId="20" xfId="1" applyFont="1" applyFill="1" applyBorder="1" applyAlignment="1" applyProtection="1">
      <alignment vertical="center" textRotation="90"/>
      <protection hidden="1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/>
      <protection locked="0"/>
    </xf>
    <xf numFmtId="0" fontId="16" fillId="0" borderId="0" xfId="1" applyFont="1" applyFill="1" applyBorder="1" applyAlignment="1" applyProtection="1">
      <alignment horizontal="center"/>
      <protection locked="0"/>
    </xf>
    <xf numFmtId="14" fontId="8" fillId="0" borderId="0" xfId="1" applyNumberFormat="1" applyFont="1" applyFill="1" applyAlignment="1" applyProtection="1">
      <alignment horizontal="center"/>
      <protection locked="0"/>
    </xf>
    <xf numFmtId="0" fontId="8" fillId="0" borderId="0" xfId="1" applyFont="1" applyFill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right" wrapText="1"/>
      <protection locked="0"/>
    </xf>
    <xf numFmtId="0" fontId="10" fillId="0" borderId="0" xfId="1" applyFont="1" applyFill="1" applyBorder="1" applyAlignment="1" applyProtection="1">
      <alignment horizontal="center" wrapText="1"/>
      <protection locked="0"/>
    </xf>
    <xf numFmtId="0" fontId="14" fillId="0" borderId="0" xfId="1" applyFont="1" applyFill="1" applyBorder="1" applyAlignment="1" applyProtection="1">
      <alignment horizontal="left" wrapText="1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165" fontId="8" fillId="0" borderId="0" xfId="1" applyNumberFormat="1" applyFont="1" applyFill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left" vertical="center"/>
      <protection locked="0"/>
    </xf>
    <xf numFmtId="0" fontId="18" fillId="0" borderId="0" xfId="2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4" fontId="8" fillId="0" borderId="0" xfId="1" applyNumberFormat="1" applyFont="1" applyFill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13" fillId="0" borderId="0" xfId="1" applyFont="1" applyFill="1" applyAlignment="1" applyProtection="1">
      <alignment horizontal="center" vertical="center"/>
      <protection locked="0"/>
    </xf>
    <xf numFmtId="0" fontId="18" fillId="0" borderId="0" xfId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_Sayfa1" xfId="1"/>
    <cellStyle name="Normal_Sayfa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323852</xdr:colOff>
      <xdr:row>0</xdr:row>
      <xdr:rowOff>104776</xdr:rowOff>
    </xdr:from>
    <xdr:to>
      <xdr:col>1</xdr:col>
      <xdr:colOff>1095376</xdr:colOff>
      <xdr:row>4</xdr:row>
      <xdr:rowOff>152400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2" y="104776"/>
          <a:ext cx="1171574" cy="1171574"/>
        </a:xfrm>
        <a:prstGeom prst="rect">
          <a:avLst/>
        </a:prstGeom>
      </xdr:spPr>
    </xdr:pic>
    <xdr:clientData/>
  </xdr:twoCellAnchor>
  <xdr:twoCellAnchor editAs="oneCell">
    <xdr:from>
      <xdr:col>34</xdr:col>
      <xdr:colOff>126448</xdr:colOff>
      <xdr:row>0</xdr:row>
      <xdr:rowOff>200025</xdr:rowOff>
    </xdr:from>
    <xdr:to>
      <xdr:col>38</xdr:col>
      <xdr:colOff>257175</xdr:colOff>
      <xdr:row>3</xdr:row>
      <xdr:rowOff>129895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5873" y="200025"/>
          <a:ext cx="1464227" cy="834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1"/>
  <sheetViews>
    <sheetView tabSelected="1" zoomScaleNormal="100" workbookViewId="0">
      <selection activeCell="X16" sqref="X16"/>
    </sheetView>
  </sheetViews>
  <sheetFormatPr defaultColWidth="0" defaultRowHeight="15.75" zeroHeight="1" x14ac:dyDescent="0.25"/>
  <cols>
    <col min="1" max="1" width="5.25" style="33" customWidth="1"/>
    <col min="2" max="2" width="15.75" style="33" customWidth="1"/>
    <col min="3" max="3" width="20.75" style="33" customWidth="1"/>
    <col min="4" max="4" width="3.125" style="33" customWidth="1"/>
    <col min="5" max="6" width="3.125" style="33" bestFit="1" customWidth="1"/>
    <col min="7" max="7" width="4.125" style="33" bestFit="1" customWidth="1"/>
    <col min="8" max="19" width="3.125" style="33" bestFit="1" customWidth="1"/>
    <col min="20" max="20" width="3.125" style="33" customWidth="1"/>
    <col min="21" max="27" width="3.125" style="33" bestFit="1" customWidth="1"/>
    <col min="28" max="29" width="3.125" style="33" customWidth="1"/>
    <col min="30" max="33" width="3.125" style="33" bestFit="1" customWidth="1"/>
    <col min="34" max="34" width="3.125" style="33" customWidth="1"/>
    <col min="35" max="35" width="5.875" style="33" customWidth="1"/>
    <col min="36" max="39" width="3.875" style="33" customWidth="1"/>
    <col min="40" max="40" width="5" style="33" customWidth="1"/>
    <col min="41" max="41" width="12.125" style="33" customWidth="1"/>
    <col min="42" max="44" width="0" style="33" hidden="1" customWidth="1"/>
    <col min="45" max="45" width="11" style="33" hidden="1" customWidth="1"/>
    <col min="46" max="46" width="0" style="33" hidden="1" customWidth="1"/>
    <col min="47" max="16383" width="11" style="33" hidden="1"/>
    <col min="16384" max="16384" width="0.125" style="33" hidden="1" customWidth="1"/>
  </cols>
  <sheetData>
    <row r="1" spans="1:41" ht="36.75" customHeight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</row>
    <row r="2" spans="1:41" ht="18.7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</row>
    <row r="3" spans="1:41" x14ac:dyDescent="0.25"/>
    <row r="4" spans="1:41" ht="17.25" customHeight="1" x14ac:dyDescent="0.3">
      <c r="A4" s="35"/>
      <c r="B4" s="36"/>
      <c r="C4" s="37" t="s">
        <v>2</v>
      </c>
      <c r="D4" s="61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1"/>
      <c r="AJ4" s="1"/>
      <c r="AK4" s="1"/>
      <c r="AL4" s="1"/>
      <c r="AM4" s="1"/>
      <c r="AN4" s="1"/>
    </row>
    <row r="5" spans="1:41" ht="18.75" x14ac:dyDescent="0.3">
      <c r="A5" s="2"/>
      <c r="B5" s="3"/>
      <c r="C5" s="37" t="s">
        <v>3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N5" s="35"/>
    </row>
    <row r="6" spans="1:41" ht="6" customHeight="1" thickBot="1" x14ac:dyDescent="0.35">
      <c r="A6" s="2"/>
      <c r="B6" s="3"/>
      <c r="C6" s="3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N6" s="35"/>
    </row>
    <row r="7" spans="1:41" ht="38.25" customHeight="1" x14ac:dyDescent="0.25">
      <c r="A7" s="64" t="s">
        <v>4</v>
      </c>
      <c r="B7" s="67" t="s">
        <v>5</v>
      </c>
      <c r="C7" s="70" t="s">
        <v>6</v>
      </c>
      <c r="D7" s="101" t="s">
        <v>7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73" t="s">
        <v>8</v>
      </c>
      <c r="AJ7" s="75" t="s">
        <v>61</v>
      </c>
      <c r="AK7" s="75" t="s">
        <v>9</v>
      </c>
      <c r="AL7" s="75" t="s">
        <v>10</v>
      </c>
      <c r="AM7" s="75" t="s">
        <v>11</v>
      </c>
      <c r="AN7" s="76" t="s">
        <v>12</v>
      </c>
      <c r="AO7" s="57" t="s">
        <v>63</v>
      </c>
    </row>
    <row r="8" spans="1:41" ht="42.75" customHeight="1" x14ac:dyDescent="0.25">
      <c r="A8" s="65"/>
      <c r="B8" s="68"/>
      <c r="C8" s="71"/>
      <c r="D8" s="78" t="s">
        <v>65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4"/>
      <c r="AJ8" s="74"/>
      <c r="AK8" s="74"/>
      <c r="AL8" s="74"/>
      <c r="AM8" s="74"/>
      <c r="AN8" s="77"/>
      <c r="AO8" s="58"/>
    </row>
    <row r="9" spans="1:41" ht="32.25" customHeight="1" x14ac:dyDescent="0.25">
      <c r="A9" s="66"/>
      <c r="B9" s="69"/>
      <c r="C9" s="72"/>
      <c r="D9" s="51">
        <v>15</v>
      </c>
      <c r="E9" s="5">
        <v>16</v>
      </c>
      <c r="F9" s="5">
        <v>17</v>
      </c>
      <c r="G9" s="5">
        <v>18</v>
      </c>
      <c r="H9" s="5">
        <v>19</v>
      </c>
      <c r="I9" s="5">
        <v>20</v>
      </c>
      <c r="J9" s="5">
        <v>21</v>
      </c>
      <c r="K9" s="5">
        <v>22</v>
      </c>
      <c r="L9" s="5">
        <v>23</v>
      </c>
      <c r="M9" s="5">
        <v>24</v>
      </c>
      <c r="N9" s="5">
        <v>25</v>
      </c>
      <c r="O9" s="5">
        <v>26</v>
      </c>
      <c r="P9" s="5">
        <v>27</v>
      </c>
      <c r="Q9" s="5">
        <v>28</v>
      </c>
      <c r="R9" s="5">
        <v>29</v>
      </c>
      <c r="S9" s="5">
        <v>30</v>
      </c>
      <c r="T9" s="5">
        <v>31</v>
      </c>
      <c r="U9" s="5">
        <v>1</v>
      </c>
      <c r="V9" s="5">
        <v>2</v>
      </c>
      <c r="W9" s="5">
        <v>3</v>
      </c>
      <c r="X9" s="5">
        <v>4</v>
      </c>
      <c r="Y9" s="5">
        <v>5</v>
      </c>
      <c r="Z9" s="5">
        <v>6</v>
      </c>
      <c r="AA9" s="5">
        <v>7</v>
      </c>
      <c r="AB9" s="5">
        <v>8</v>
      </c>
      <c r="AC9" s="5">
        <v>9</v>
      </c>
      <c r="AD9" s="5">
        <v>10</v>
      </c>
      <c r="AE9" s="5">
        <v>11</v>
      </c>
      <c r="AF9" s="5">
        <v>12</v>
      </c>
      <c r="AG9" s="5">
        <v>13</v>
      </c>
      <c r="AH9" s="5">
        <v>14</v>
      </c>
      <c r="AI9" s="74"/>
      <c r="AJ9" s="74"/>
      <c r="AK9" s="74"/>
      <c r="AL9" s="74"/>
      <c r="AM9" s="74"/>
      <c r="AN9" s="77"/>
      <c r="AO9" s="58"/>
    </row>
    <row r="10" spans="1:41" x14ac:dyDescent="0.25">
      <c r="A10" s="6">
        <v>1</v>
      </c>
      <c r="B10" s="7"/>
      <c r="C10" s="48"/>
      <c r="D10" s="52" t="s">
        <v>13</v>
      </c>
      <c r="E10" s="46" t="s">
        <v>14</v>
      </c>
      <c r="F10" s="46" t="s">
        <v>15</v>
      </c>
      <c r="G10" s="46" t="s">
        <v>16</v>
      </c>
      <c r="H10" s="46" t="s">
        <v>17</v>
      </c>
      <c r="I10" s="46" t="s">
        <v>18</v>
      </c>
      <c r="J10" s="46" t="s">
        <v>19</v>
      </c>
      <c r="K10" s="46" t="s">
        <v>20</v>
      </c>
      <c r="L10" s="46" t="s">
        <v>21</v>
      </c>
      <c r="M10" s="46" t="s">
        <v>22</v>
      </c>
      <c r="N10" s="46" t="s">
        <v>23</v>
      </c>
      <c r="O10" s="46" t="s">
        <v>24</v>
      </c>
      <c r="P10" s="46" t="s">
        <v>25</v>
      </c>
      <c r="Q10" s="46" t="s">
        <v>26</v>
      </c>
      <c r="R10" s="46" t="s">
        <v>27</v>
      </c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7">
        <f>COUNTIF(D10:AH10,"X")+COUNTIF(D10:AH10,"CT")</f>
        <v>2</v>
      </c>
      <c r="AJ10" s="47">
        <f>COUNTIF(D10:AH10,"P")+COUNTIF(D10:AH10,"RT")+COUNTIF(D10:AH10,"B")</f>
        <v>3</v>
      </c>
      <c r="AK10" s="47">
        <f t="shared" ref="AK10:AK21" si="0">COUNTIF(D10:AH10,"İ")</f>
        <v>1</v>
      </c>
      <c r="AL10" s="47">
        <f>COUNTIF(D10:AH10,"R")</f>
        <v>1</v>
      </c>
      <c r="AM10" s="47">
        <f>COUNTIF(D10:AH10,"Mİ")+COUNTIF(D10:AH10,"İİ")+COUNTIF(D10:AH10,"Dİ")+COUNTIF(D10:AH10,"Öİ")+COUNTIF(D10:AH10,"Sİ")+COUNTIF(D10:AH10,"H")+COUNTIF(D10:AH10,"FMİ")</f>
        <v>7</v>
      </c>
      <c r="AN10" s="44">
        <f t="shared" ref="AN10:AN21" si="1">SUM(AI10:AM10)</f>
        <v>14</v>
      </c>
      <c r="AO10" s="55"/>
    </row>
    <row r="11" spans="1:41" x14ac:dyDescent="0.25">
      <c r="A11" s="8">
        <v>2</v>
      </c>
      <c r="B11" s="9"/>
      <c r="C11" s="49"/>
      <c r="D11" s="52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7">
        <f t="shared" ref="AI11:AI21" si="2">COUNTIF(D11:AH11,"X")+COUNTIF(D11:AH11,"CT")</f>
        <v>0</v>
      </c>
      <c r="AJ11" s="47">
        <f t="shared" ref="AJ11:AJ21" si="3">COUNTIF(D11:AH11,"P")+COUNTIF(D11:AH11,"RT")+COUNTIF(D11:AH11,"B")</f>
        <v>0</v>
      </c>
      <c r="AK11" s="47">
        <f t="shared" si="0"/>
        <v>0</v>
      </c>
      <c r="AL11" s="47">
        <f t="shared" ref="AL11:AL21" si="4">COUNTIF(D11:AH11,"R")+COUNTIF(D11:AH11,"H")</f>
        <v>0</v>
      </c>
      <c r="AM11" s="47">
        <f t="shared" ref="AM11:AM21" si="5">COUNTIF(D11:AH11,"Mİ")+COUNTIF(D11:AH11,"İİ")+COUNTIF(D11:AH11,"Dİ")+COUNTIF(D11:AH11,"Öİ")+COUNTIF(D11:AH11,"Sİ")+COUNTIF(D11:AH11,"FMİ")</f>
        <v>0</v>
      </c>
      <c r="AN11" s="44">
        <f t="shared" si="1"/>
        <v>0</v>
      </c>
      <c r="AO11" s="55"/>
    </row>
    <row r="12" spans="1:41" x14ac:dyDescent="0.25">
      <c r="A12" s="8">
        <v>3</v>
      </c>
      <c r="B12" s="9"/>
      <c r="C12" s="49"/>
      <c r="D12" s="52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7">
        <f t="shared" si="2"/>
        <v>0</v>
      </c>
      <c r="AJ12" s="47">
        <f t="shared" si="3"/>
        <v>0</v>
      </c>
      <c r="AK12" s="47">
        <f t="shared" si="0"/>
        <v>0</v>
      </c>
      <c r="AL12" s="47">
        <f t="shared" si="4"/>
        <v>0</v>
      </c>
      <c r="AM12" s="47">
        <f t="shared" si="5"/>
        <v>0</v>
      </c>
      <c r="AN12" s="44">
        <f t="shared" si="1"/>
        <v>0</v>
      </c>
      <c r="AO12" s="55"/>
    </row>
    <row r="13" spans="1:41" x14ac:dyDescent="0.25">
      <c r="A13" s="8">
        <v>4</v>
      </c>
      <c r="B13" s="9"/>
      <c r="C13" s="49"/>
      <c r="D13" s="52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7">
        <f t="shared" si="2"/>
        <v>0</v>
      </c>
      <c r="AJ13" s="47">
        <f t="shared" si="3"/>
        <v>0</v>
      </c>
      <c r="AK13" s="47">
        <f t="shared" si="0"/>
        <v>0</v>
      </c>
      <c r="AL13" s="47">
        <f t="shared" si="4"/>
        <v>0</v>
      </c>
      <c r="AM13" s="47">
        <f t="shared" si="5"/>
        <v>0</v>
      </c>
      <c r="AN13" s="44">
        <f t="shared" si="1"/>
        <v>0</v>
      </c>
      <c r="AO13" s="55"/>
    </row>
    <row r="14" spans="1:41" x14ac:dyDescent="0.25">
      <c r="A14" s="8">
        <v>5</v>
      </c>
      <c r="B14" s="9"/>
      <c r="C14" s="49"/>
      <c r="D14" s="52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7">
        <f t="shared" si="2"/>
        <v>0</v>
      </c>
      <c r="AJ14" s="47">
        <f t="shared" si="3"/>
        <v>0</v>
      </c>
      <c r="AK14" s="47">
        <f t="shared" si="0"/>
        <v>0</v>
      </c>
      <c r="AL14" s="47">
        <f t="shared" si="4"/>
        <v>0</v>
      </c>
      <c r="AM14" s="47">
        <f t="shared" si="5"/>
        <v>0</v>
      </c>
      <c r="AN14" s="44">
        <f t="shared" si="1"/>
        <v>0</v>
      </c>
      <c r="AO14" s="55"/>
    </row>
    <row r="15" spans="1:41" x14ac:dyDescent="0.25">
      <c r="A15" s="8">
        <v>6</v>
      </c>
      <c r="B15" s="9"/>
      <c r="C15" s="49"/>
      <c r="D15" s="52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7">
        <f t="shared" si="2"/>
        <v>0</v>
      </c>
      <c r="AJ15" s="47">
        <f t="shared" si="3"/>
        <v>0</v>
      </c>
      <c r="AK15" s="47">
        <f t="shared" si="0"/>
        <v>0</v>
      </c>
      <c r="AL15" s="47">
        <f t="shared" si="4"/>
        <v>0</v>
      </c>
      <c r="AM15" s="47">
        <f t="shared" si="5"/>
        <v>0</v>
      </c>
      <c r="AN15" s="44">
        <f t="shared" si="1"/>
        <v>0</v>
      </c>
      <c r="AO15" s="55"/>
    </row>
    <row r="16" spans="1:41" x14ac:dyDescent="0.25">
      <c r="A16" s="8">
        <v>7</v>
      </c>
      <c r="B16" s="9"/>
      <c r="C16" s="49"/>
      <c r="D16" s="52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7">
        <f t="shared" si="2"/>
        <v>0</v>
      </c>
      <c r="AJ16" s="47">
        <f t="shared" si="3"/>
        <v>0</v>
      </c>
      <c r="AK16" s="47">
        <f t="shared" si="0"/>
        <v>0</v>
      </c>
      <c r="AL16" s="47">
        <f t="shared" si="4"/>
        <v>0</v>
      </c>
      <c r="AM16" s="47">
        <f t="shared" si="5"/>
        <v>0</v>
      </c>
      <c r="AN16" s="44">
        <f t="shared" si="1"/>
        <v>0</v>
      </c>
      <c r="AO16" s="55"/>
    </row>
    <row r="17" spans="1:46" x14ac:dyDescent="0.25">
      <c r="A17" s="8">
        <v>8</v>
      </c>
      <c r="B17" s="9"/>
      <c r="C17" s="49"/>
      <c r="D17" s="52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7">
        <f t="shared" si="2"/>
        <v>0</v>
      </c>
      <c r="AJ17" s="47">
        <f t="shared" si="3"/>
        <v>0</v>
      </c>
      <c r="AK17" s="47">
        <f t="shared" si="0"/>
        <v>0</v>
      </c>
      <c r="AL17" s="47">
        <f t="shared" si="4"/>
        <v>0</v>
      </c>
      <c r="AM17" s="47">
        <f t="shared" si="5"/>
        <v>0</v>
      </c>
      <c r="AN17" s="44">
        <f t="shared" si="1"/>
        <v>0</v>
      </c>
      <c r="AO17" s="55"/>
    </row>
    <row r="18" spans="1:46" x14ac:dyDescent="0.25">
      <c r="A18" s="8">
        <v>9</v>
      </c>
      <c r="B18" s="9"/>
      <c r="C18" s="49"/>
      <c r="D18" s="52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7">
        <f t="shared" si="2"/>
        <v>0</v>
      </c>
      <c r="AJ18" s="47">
        <f t="shared" si="3"/>
        <v>0</v>
      </c>
      <c r="AK18" s="47">
        <f t="shared" si="0"/>
        <v>0</v>
      </c>
      <c r="AL18" s="47">
        <f t="shared" si="4"/>
        <v>0</v>
      </c>
      <c r="AM18" s="47">
        <f t="shared" si="5"/>
        <v>0</v>
      </c>
      <c r="AN18" s="44">
        <f t="shared" si="1"/>
        <v>0</v>
      </c>
      <c r="AO18" s="55"/>
    </row>
    <row r="19" spans="1:46" x14ac:dyDescent="0.25">
      <c r="A19" s="8">
        <v>10</v>
      </c>
      <c r="B19" s="9"/>
      <c r="C19" s="49"/>
      <c r="D19" s="52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7">
        <f t="shared" si="2"/>
        <v>0</v>
      </c>
      <c r="AJ19" s="47">
        <f t="shared" si="3"/>
        <v>0</v>
      </c>
      <c r="AK19" s="47">
        <f t="shared" si="0"/>
        <v>0</v>
      </c>
      <c r="AL19" s="47">
        <f t="shared" si="4"/>
        <v>0</v>
      </c>
      <c r="AM19" s="47">
        <f t="shared" si="5"/>
        <v>0</v>
      </c>
      <c r="AN19" s="44">
        <f t="shared" si="1"/>
        <v>0</v>
      </c>
      <c r="AO19" s="55"/>
    </row>
    <row r="20" spans="1:46" x14ac:dyDescent="0.25">
      <c r="A20" s="8">
        <v>11</v>
      </c>
      <c r="B20" s="9"/>
      <c r="C20" s="49"/>
      <c r="D20" s="52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7">
        <f t="shared" si="2"/>
        <v>0</v>
      </c>
      <c r="AJ20" s="47">
        <f t="shared" si="3"/>
        <v>0</v>
      </c>
      <c r="AK20" s="47">
        <f t="shared" si="0"/>
        <v>0</v>
      </c>
      <c r="AL20" s="47">
        <f t="shared" si="4"/>
        <v>0</v>
      </c>
      <c r="AM20" s="47">
        <f t="shared" si="5"/>
        <v>0</v>
      </c>
      <c r="AN20" s="44">
        <f t="shared" si="1"/>
        <v>0</v>
      </c>
      <c r="AO20" s="55"/>
    </row>
    <row r="21" spans="1:46" ht="16.5" thickBot="1" x14ac:dyDescent="0.3">
      <c r="A21" s="10">
        <v>12</v>
      </c>
      <c r="B21" s="11"/>
      <c r="C21" s="50"/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43">
        <f t="shared" si="2"/>
        <v>0</v>
      </c>
      <c r="AJ21" s="43">
        <f t="shared" si="3"/>
        <v>0</v>
      </c>
      <c r="AK21" s="43">
        <f t="shared" si="0"/>
        <v>0</v>
      </c>
      <c r="AL21" s="43">
        <f t="shared" si="4"/>
        <v>0</v>
      </c>
      <c r="AM21" s="43">
        <f t="shared" si="5"/>
        <v>0</v>
      </c>
      <c r="AN21" s="45">
        <f t="shared" si="1"/>
        <v>0</v>
      </c>
      <c r="AO21" s="56"/>
    </row>
    <row r="22" spans="1:46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6" s="38" customFormat="1" ht="15.75" customHeight="1" x14ac:dyDescent="0.25">
      <c r="A23" s="13"/>
      <c r="B23" s="14"/>
      <c r="C23" s="84" t="s">
        <v>28</v>
      </c>
      <c r="D23" s="84"/>
      <c r="E23" s="84"/>
      <c r="F23" s="84"/>
      <c r="G23" s="84"/>
      <c r="H23" s="84"/>
      <c r="I23" s="84"/>
      <c r="J23" s="84"/>
      <c r="K23" s="85" t="str">
        <f>D8</f>
        <v>15/………./ 2024 - 14/………./ 2024</v>
      </c>
      <c r="L23" s="85"/>
      <c r="M23" s="85"/>
      <c r="N23" s="85"/>
      <c r="O23" s="85"/>
      <c r="P23" s="85"/>
      <c r="Q23" s="85"/>
      <c r="R23" s="85"/>
      <c r="S23" s="85"/>
      <c r="T23" s="85"/>
      <c r="U23" s="86" t="s">
        <v>29</v>
      </c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15"/>
      <c r="AM23" s="16"/>
      <c r="AN23" s="15"/>
    </row>
    <row r="24" spans="1:46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</row>
    <row r="25" spans="1:46" x14ac:dyDescent="0.25">
      <c r="G25" s="17"/>
      <c r="H25" s="19" t="s">
        <v>30</v>
      </c>
      <c r="I25" s="17"/>
      <c r="J25" s="20"/>
      <c r="K25" s="20"/>
      <c r="L25" s="20"/>
      <c r="M25" s="20"/>
      <c r="N25" s="20"/>
      <c r="O25" s="18"/>
      <c r="P25" s="18"/>
      <c r="Q25" s="80"/>
      <c r="R25" s="80"/>
      <c r="S25" s="80"/>
      <c r="T25" s="80"/>
      <c r="U25" s="80"/>
      <c r="V25" s="80"/>
      <c r="W25" s="80"/>
      <c r="X25" s="18"/>
      <c r="Y25" s="18"/>
      <c r="Z25" s="18"/>
      <c r="AA25" s="18"/>
      <c r="AB25" s="21"/>
      <c r="AC25" s="18"/>
      <c r="AD25" s="18"/>
      <c r="AE25" s="18"/>
      <c r="AF25" s="81" t="s">
        <v>31</v>
      </c>
      <c r="AG25" s="81"/>
      <c r="AH25" s="81"/>
      <c r="AI25" s="81"/>
      <c r="AJ25" s="81"/>
      <c r="AK25" s="81"/>
      <c r="AL25" s="81"/>
      <c r="AM25" s="81"/>
      <c r="AN25" s="18"/>
      <c r="AO25" s="18"/>
      <c r="AP25" s="18"/>
      <c r="AQ25" s="18"/>
      <c r="AR25" s="18"/>
      <c r="AS25" s="18"/>
      <c r="AT25" s="18"/>
    </row>
    <row r="26" spans="1:46" ht="23.25" customHeight="1" x14ac:dyDescent="0.25">
      <c r="A26" s="39" t="s">
        <v>13</v>
      </c>
      <c r="B26" s="39" t="s">
        <v>32</v>
      </c>
      <c r="G26" s="17"/>
      <c r="H26" s="24" t="s">
        <v>64</v>
      </c>
      <c r="I26" s="17"/>
      <c r="J26" s="20"/>
      <c r="K26" s="20"/>
      <c r="L26" s="20"/>
      <c r="M26" s="20"/>
      <c r="N26" s="20"/>
      <c r="O26" s="20"/>
      <c r="P26" s="20"/>
      <c r="Q26" s="82"/>
      <c r="R26" s="83"/>
      <c r="S26" s="83"/>
      <c r="T26" s="83"/>
      <c r="U26" s="83"/>
      <c r="V26" s="83"/>
      <c r="W26" s="83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4" t="s">
        <v>64</v>
      </c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</row>
    <row r="27" spans="1:46" x14ac:dyDescent="0.25">
      <c r="A27" s="39" t="s">
        <v>14</v>
      </c>
      <c r="B27" s="39" t="s">
        <v>33</v>
      </c>
      <c r="G27" s="17"/>
      <c r="H27" s="17"/>
      <c r="I27" s="17"/>
      <c r="J27" s="20"/>
      <c r="K27" s="22"/>
      <c r="L27" s="22"/>
      <c r="M27" s="22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23"/>
      <c r="Y27" s="18"/>
      <c r="Z27" s="18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</row>
    <row r="28" spans="1:46" x14ac:dyDescent="0.25">
      <c r="A28" s="39" t="s">
        <v>15</v>
      </c>
      <c r="B28" s="39" t="s">
        <v>34</v>
      </c>
      <c r="G28" s="17"/>
      <c r="H28" s="24" t="s">
        <v>35</v>
      </c>
      <c r="I28" s="25"/>
      <c r="J28" s="26"/>
      <c r="K28" s="26"/>
      <c r="L28" s="26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27"/>
      <c r="Z28" s="27"/>
      <c r="AA28" s="26"/>
      <c r="AB28" s="26"/>
      <c r="AC28" s="26"/>
      <c r="AD28" s="26"/>
      <c r="AE28" s="26"/>
      <c r="AF28" s="26"/>
      <c r="AG28" s="26"/>
      <c r="AH28" s="89" t="s">
        <v>35</v>
      </c>
      <c r="AI28" s="89"/>
      <c r="AJ28" s="89"/>
      <c r="AK28" s="89"/>
      <c r="AL28" s="89"/>
      <c r="AM28" s="90"/>
      <c r="AN28" s="90"/>
      <c r="AO28" s="90"/>
      <c r="AP28" s="90"/>
      <c r="AQ28" s="90"/>
      <c r="AR28" s="90"/>
      <c r="AS28" s="90"/>
      <c r="AT28" s="20"/>
    </row>
    <row r="29" spans="1:46" x14ac:dyDescent="0.25">
      <c r="A29" s="39" t="s">
        <v>16</v>
      </c>
      <c r="B29" s="39" t="s">
        <v>36</v>
      </c>
      <c r="G29" s="17"/>
      <c r="H29" s="28"/>
      <c r="I29" s="24"/>
      <c r="J29" s="26"/>
      <c r="K29" s="26"/>
      <c r="L29" s="26"/>
      <c r="M29" s="26"/>
      <c r="N29" s="26"/>
      <c r="O29" s="26"/>
      <c r="P29" s="26"/>
      <c r="Q29" s="26"/>
      <c r="R29" s="92"/>
      <c r="S29" s="93"/>
      <c r="T29" s="93"/>
      <c r="U29" s="93"/>
      <c r="V29" s="93"/>
      <c r="W29" s="93"/>
      <c r="X29" s="93"/>
      <c r="Y29" s="29"/>
      <c r="Z29" s="29"/>
      <c r="AA29" s="26"/>
      <c r="AB29" s="26"/>
      <c r="AC29" s="26"/>
      <c r="AD29" s="26"/>
      <c r="AE29" s="26"/>
      <c r="AF29" s="26"/>
      <c r="AG29" s="26"/>
      <c r="AH29" s="30"/>
      <c r="AI29" s="30"/>
      <c r="AJ29" s="24"/>
      <c r="AK29" s="24"/>
      <c r="AL29" s="28"/>
      <c r="AM29" s="94"/>
      <c r="AN29" s="94"/>
      <c r="AO29" s="94"/>
      <c r="AP29" s="94"/>
      <c r="AQ29" s="94"/>
      <c r="AR29" s="94"/>
      <c r="AS29" s="94"/>
      <c r="AT29" s="20"/>
    </row>
    <row r="30" spans="1:46" x14ac:dyDescent="0.25">
      <c r="A30" s="39" t="s">
        <v>17</v>
      </c>
      <c r="B30" s="39" t="s">
        <v>37</v>
      </c>
      <c r="G30" s="17"/>
      <c r="H30" s="24" t="s">
        <v>38</v>
      </c>
      <c r="I30" s="25"/>
      <c r="J30" s="26"/>
      <c r="K30" s="93"/>
      <c r="L30" s="93"/>
      <c r="M30" s="93"/>
      <c r="N30" s="93"/>
      <c r="O30" s="93"/>
      <c r="P30" s="93"/>
      <c r="Q30" s="93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89" t="s">
        <v>38</v>
      </c>
      <c r="AI30" s="89"/>
      <c r="AJ30" s="89"/>
      <c r="AK30" s="24"/>
      <c r="AL30" s="28"/>
      <c r="AM30" s="95"/>
      <c r="AN30" s="95"/>
      <c r="AO30" s="95"/>
      <c r="AP30" s="95"/>
      <c r="AQ30" s="95"/>
      <c r="AR30" s="95"/>
      <c r="AS30" s="95"/>
      <c r="AT30" s="20"/>
    </row>
    <row r="31" spans="1:46" x14ac:dyDescent="0.25">
      <c r="A31" s="39" t="s">
        <v>18</v>
      </c>
      <c r="B31" s="39" t="s">
        <v>39</v>
      </c>
      <c r="G31" s="17"/>
      <c r="H31" s="28"/>
      <c r="I31" s="28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30"/>
      <c r="AI31" s="30"/>
      <c r="AJ31" s="30"/>
      <c r="AK31" s="30"/>
      <c r="AL31" s="29"/>
      <c r="AM31" s="29"/>
      <c r="AN31" s="26"/>
      <c r="AO31" s="26"/>
      <c r="AP31" s="26"/>
      <c r="AQ31" s="26"/>
      <c r="AR31" s="26"/>
      <c r="AS31" s="26"/>
      <c r="AT31" s="20"/>
    </row>
    <row r="32" spans="1:46" x14ac:dyDescent="0.25">
      <c r="A32" s="39" t="s">
        <v>19</v>
      </c>
      <c r="B32" s="39" t="s">
        <v>40</v>
      </c>
      <c r="G32" s="17"/>
      <c r="H32" s="24" t="s">
        <v>41</v>
      </c>
      <c r="I32" s="28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30" t="s">
        <v>42</v>
      </c>
      <c r="AI32" s="30"/>
      <c r="AJ32" s="30"/>
      <c r="AK32" s="30"/>
      <c r="AL32" s="29"/>
      <c r="AM32" s="29"/>
      <c r="AN32" s="26"/>
      <c r="AO32" s="26"/>
      <c r="AP32" s="26"/>
      <c r="AQ32" s="28"/>
      <c r="AR32" s="26"/>
      <c r="AS32" s="26"/>
      <c r="AT32" s="20"/>
    </row>
    <row r="33" spans="1:46" x14ac:dyDescent="0.25">
      <c r="A33" s="39" t="s">
        <v>20</v>
      </c>
      <c r="B33" s="39" t="s">
        <v>43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31"/>
      <c r="AR33" s="17"/>
      <c r="AS33" s="17"/>
      <c r="AT33" s="17"/>
    </row>
    <row r="34" spans="1:46" x14ac:dyDescent="0.25">
      <c r="A34" s="39" t="s">
        <v>21</v>
      </c>
      <c r="B34" s="39" t="s">
        <v>44</v>
      </c>
    </row>
    <row r="35" spans="1:46" x14ac:dyDescent="0.25">
      <c r="A35" s="39" t="s">
        <v>22</v>
      </c>
      <c r="B35" s="39" t="s">
        <v>45</v>
      </c>
    </row>
    <row r="36" spans="1:46" x14ac:dyDescent="0.25">
      <c r="A36" s="39" t="s">
        <v>23</v>
      </c>
      <c r="B36" s="39" t="s">
        <v>46</v>
      </c>
    </row>
    <row r="37" spans="1:46" x14ac:dyDescent="0.25">
      <c r="A37" s="39" t="s">
        <v>24</v>
      </c>
      <c r="B37" s="39" t="s">
        <v>47</v>
      </c>
    </row>
    <row r="38" spans="1:46" x14ac:dyDescent="0.25">
      <c r="A38" s="39" t="s">
        <v>25</v>
      </c>
      <c r="B38" s="39" t="s">
        <v>62</v>
      </c>
    </row>
    <row r="39" spans="1:46" x14ac:dyDescent="0.25">
      <c r="A39" s="39" t="s">
        <v>26</v>
      </c>
      <c r="B39" s="39" t="s">
        <v>48</v>
      </c>
    </row>
    <row r="40" spans="1:46" x14ac:dyDescent="0.25">
      <c r="A40" s="39" t="s">
        <v>27</v>
      </c>
      <c r="B40" s="39" t="s">
        <v>49</v>
      </c>
    </row>
    <row r="41" spans="1:46" ht="32.25" customHeight="1" x14ac:dyDescent="0.25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</row>
    <row r="42" spans="1:46" s="40" customFormat="1" ht="52.5" customHeight="1" x14ac:dyDescent="0.25">
      <c r="A42" s="97" t="s">
        <v>50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</row>
    <row r="43" spans="1:46" s="41" customFormat="1" ht="39" customHeight="1" x14ac:dyDescent="0.25">
      <c r="A43" s="32">
        <v>1</v>
      </c>
      <c r="B43" s="91" t="s">
        <v>51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</row>
    <row r="44" spans="1:46" s="41" customFormat="1" ht="39" customHeight="1" x14ac:dyDescent="0.25">
      <c r="A44" s="32">
        <v>2</v>
      </c>
      <c r="B44" s="91" t="s">
        <v>52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</row>
    <row r="45" spans="1:46" s="41" customFormat="1" ht="39" customHeight="1" x14ac:dyDescent="0.25">
      <c r="A45" s="32">
        <v>3</v>
      </c>
      <c r="B45" s="98" t="s">
        <v>53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</row>
    <row r="46" spans="1:46" s="41" customFormat="1" ht="39" customHeight="1" x14ac:dyDescent="0.25">
      <c r="A46" s="32">
        <v>4</v>
      </c>
      <c r="B46" s="91" t="s">
        <v>54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</row>
    <row r="47" spans="1:46" s="41" customFormat="1" ht="39" customHeight="1" x14ac:dyDescent="0.25">
      <c r="A47" s="32">
        <v>5</v>
      </c>
      <c r="B47" s="91" t="s">
        <v>55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</row>
    <row r="48" spans="1:46" s="41" customFormat="1" ht="39" customHeight="1" x14ac:dyDescent="0.25">
      <c r="A48" s="32">
        <v>6</v>
      </c>
      <c r="B48" s="91" t="s">
        <v>56</v>
      </c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</row>
    <row r="49" spans="1:40" s="41" customFormat="1" ht="39" customHeight="1" x14ac:dyDescent="0.25">
      <c r="A49" s="32">
        <v>7</v>
      </c>
      <c r="B49" s="98" t="s">
        <v>57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</row>
    <row r="50" spans="1:40" ht="39" customHeight="1" x14ac:dyDescent="0.25">
      <c r="A50" s="32">
        <v>8</v>
      </c>
      <c r="B50" s="91" t="s">
        <v>58</v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</row>
    <row r="51" spans="1:40" ht="39" customHeight="1" x14ac:dyDescent="0.25">
      <c r="A51" s="32">
        <v>9</v>
      </c>
      <c r="B51" s="91" t="s">
        <v>59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</row>
    <row r="52" spans="1:40" ht="39" customHeight="1" x14ac:dyDescent="0.25">
      <c r="A52" s="32">
        <v>10</v>
      </c>
      <c r="B52" s="91" t="s">
        <v>60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</row>
    <row r="53" spans="1:40" hidden="1" x14ac:dyDescent="0.25"/>
    <row r="54" spans="1:40" hidden="1" x14ac:dyDescent="0.25"/>
    <row r="55" spans="1:40" hidden="1" x14ac:dyDescent="0.2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</row>
    <row r="56" spans="1:40" hidden="1" x14ac:dyDescent="0.25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</row>
    <row r="57" spans="1:40" hidden="1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40" hidden="1" x14ac:dyDescent="0.25">
      <c r="A58" s="42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40" hidden="1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40" hidden="1" x14ac:dyDescent="0.25">
      <c r="A60" s="42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40" hidden="1" x14ac:dyDescent="0.25">
      <c r="B61" s="34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</sheetData>
  <mergeCells count="45">
    <mergeCell ref="A56:AN56"/>
    <mergeCell ref="B48:AN48"/>
    <mergeCell ref="B49:AN49"/>
    <mergeCell ref="B50:AN50"/>
    <mergeCell ref="B51:AN51"/>
    <mergeCell ref="B52:AN52"/>
    <mergeCell ref="A55:AN55"/>
    <mergeCell ref="N27:W27"/>
    <mergeCell ref="M28:X28"/>
    <mergeCell ref="AH28:AL28"/>
    <mergeCell ref="AM28:AS28"/>
    <mergeCell ref="B47:AN47"/>
    <mergeCell ref="R29:X29"/>
    <mergeCell ref="AM29:AS29"/>
    <mergeCell ref="K30:Q30"/>
    <mergeCell ref="AH30:AJ30"/>
    <mergeCell ref="AM30:AS30"/>
    <mergeCell ref="A41:AN41"/>
    <mergeCell ref="A42:AN42"/>
    <mergeCell ref="B43:AN43"/>
    <mergeCell ref="B44:AN44"/>
    <mergeCell ref="B45:AN45"/>
    <mergeCell ref="B46:AN46"/>
    <mergeCell ref="Q25:W25"/>
    <mergeCell ref="AF25:AM25"/>
    <mergeCell ref="Q26:W26"/>
    <mergeCell ref="C23:J23"/>
    <mergeCell ref="K23:T23"/>
    <mergeCell ref="U23:AK23"/>
    <mergeCell ref="AO7:AO9"/>
    <mergeCell ref="A1:AN1"/>
    <mergeCell ref="A2:AN2"/>
    <mergeCell ref="D4:AH4"/>
    <mergeCell ref="D5:AH5"/>
    <mergeCell ref="A7:A9"/>
    <mergeCell ref="B7:B9"/>
    <mergeCell ref="C7:C9"/>
    <mergeCell ref="D7:AH7"/>
    <mergeCell ref="AI7:AI9"/>
    <mergeCell ref="AJ7:AJ9"/>
    <mergeCell ref="AK7:AK9"/>
    <mergeCell ref="AL7:AL9"/>
    <mergeCell ref="AM7:AM9"/>
    <mergeCell ref="AN7:AN9"/>
    <mergeCell ref="D8:AH8"/>
  </mergeCells>
  <dataValidations count="1">
    <dataValidation type="textLength" allowBlank="1" showInputMessage="1" showErrorMessage="1" errorTitle="uyarı !!" error="T.C. KİMLİK NO 11 RAKAMDAN OLUŞMALIDIR.." sqref="B17:B18 B21 B12:B15">
      <formula1>11</formula1>
      <formula2>11</formula2>
    </dataValidation>
  </dataValidations>
  <pageMargins left="0.39370078740157483" right="0.39370078740157483" top="0.59055118110236227" bottom="0.39370078740157483" header="0.31496062992125984" footer="0.31496062992125984"/>
  <pageSetup paperSize="9" scale="73" orientation="landscape" r:id="rId1"/>
  <rowBreaks count="1" manualBreakCount="1">
    <brk id="40" max="3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1D7C39C1B8B0C418611E891EFC7D9C8" ma:contentTypeVersion="1" ma:contentTypeDescription="Yeni belge oluşturun." ma:contentTypeScope="" ma:versionID="c66a8c4b848cc5315524a28821a485d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7364DA-10B3-433B-8C08-BBF12A5B9CDE}"/>
</file>

<file path=customXml/itemProps2.xml><?xml version="1.0" encoding="utf-8"?>
<ds:datastoreItem xmlns:ds="http://schemas.openxmlformats.org/officeDocument/2006/customXml" ds:itemID="{92F8A8C6-F241-44D9-97B6-D8CD3B5EED71}"/>
</file>

<file path=customXml/itemProps3.xml><?xml version="1.0" encoding="utf-8"?>
<ds:datastoreItem xmlns:ds="http://schemas.openxmlformats.org/officeDocument/2006/customXml" ds:itemID="{D01D7502-6689-40A0-834B-6BB28A81F1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TARIM</vt:lpstr>
      <vt:lpstr>TARIM!Yazdırma_Alanı</vt:lpstr>
    </vt:vector>
  </TitlesOfParts>
  <Company>FNSS Savunma Sistemleri A.S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Ramazan ASAN</dc:creator>
  <cp:lastModifiedBy>Duygu TEMEL</cp:lastModifiedBy>
  <dcterms:created xsi:type="dcterms:W3CDTF">2023-11-16T13:36:11Z</dcterms:created>
  <dcterms:modified xsi:type="dcterms:W3CDTF">2024-01-09T07:56:12Z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0x01010051D7C39C1B8B0C418611E891EFC7D9C8</vt:lpwstr>
  </property>
</Properties>
</file>