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ÜR.BİR.TABLO" sheetId="2" r:id="rId1"/>
  </sheets>
  <definedNames>
    <definedName name="_xlnm.Print_Area" localSheetId="0">ÜR.BİR.TABLO!$A$1:$G$62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 l="1"/>
  <c r="B53" i="2"/>
  <c r="C47" i="2"/>
  <c r="B47" i="2"/>
  <c r="C42" i="2"/>
  <c r="B42" i="2"/>
  <c r="C39" i="2"/>
  <c r="B39" i="2"/>
  <c r="C30" i="2"/>
  <c r="C19" i="2" s="1"/>
  <c r="B30" i="2"/>
  <c r="B19" i="2" s="1"/>
  <c r="G16" i="2"/>
  <c r="F16" i="2"/>
  <c r="C11" i="2"/>
  <c r="B11" i="2"/>
  <c r="G2" i="2"/>
  <c r="F2" i="2"/>
  <c r="C46" i="2" l="1"/>
  <c r="C21" i="2" s="1"/>
  <c r="B18" i="2"/>
  <c r="C18" i="2"/>
  <c r="B38" i="2"/>
  <c r="B20" i="2" s="1"/>
  <c r="C38" i="2"/>
  <c r="C20" i="2" s="1"/>
  <c r="B46" i="2"/>
  <c r="B21" i="2" s="1"/>
  <c r="B22" i="2" l="1"/>
  <c r="C22" i="2"/>
  <c r="D21" i="2" s="1"/>
  <c r="D20" i="2" l="1"/>
  <c r="D19" i="2"/>
  <c r="D18" i="2"/>
</calcChain>
</file>

<file path=xl/sharedStrings.xml><?xml version="1.0" encoding="utf-8"?>
<sst xmlns="http://schemas.openxmlformats.org/spreadsheetml/2006/main" count="116" uniqueCount="97">
  <si>
    <t>Mısır</t>
  </si>
  <si>
    <t>Badem</t>
  </si>
  <si>
    <t>Sebze</t>
  </si>
  <si>
    <t>Meyve</t>
  </si>
  <si>
    <t>Bal</t>
  </si>
  <si>
    <t>Üzüm</t>
  </si>
  <si>
    <t>Soğan</t>
  </si>
  <si>
    <t>Süt</t>
  </si>
  <si>
    <t>Üretici Merkez Birlikleri</t>
  </si>
  <si>
    <t>Birlik Sy.</t>
  </si>
  <si>
    <t>Üye  Sy.</t>
  </si>
  <si>
    <t>A) Bitkisel Üretim</t>
  </si>
  <si>
    <t>Üye Sy.</t>
  </si>
  <si>
    <t>Bal ÜMB</t>
  </si>
  <si>
    <r>
      <t xml:space="preserve">GRUP </t>
    </r>
    <r>
      <rPr>
        <sz val="10"/>
        <rFont val="Times New Roman"/>
        <family val="1"/>
        <charset val="162"/>
      </rPr>
      <t>Bazlı Kurulanlar</t>
    </r>
  </si>
  <si>
    <t>Kanatlı Hayvan Eti ÜMB</t>
  </si>
  <si>
    <t>Kırmızı Et ÜMB</t>
  </si>
  <si>
    <t>TÜRKİYE Süt ÜMB</t>
  </si>
  <si>
    <t>Örtü Altı</t>
  </si>
  <si>
    <t>Yumurta ÜMB</t>
  </si>
  <si>
    <t>Meyve ÜMB</t>
  </si>
  <si>
    <t>Sebze ve Süs.Bitk.</t>
  </si>
  <si>
    <t xml:space="preserve">Tarla Bitkileri ÜMB </t>
  </si>
  <si>
    <t>Süs Bitk.</t>
  </si>
  <si>
    <t>Deniz Ürünleri Avcıları ÜMB</t>
  </si>
  <si>
    <t xml:space="preserve"> </t>
  </si>
  <si>
    <t>Tahıl</t>
  </si>
  <si>
    <t>Su Ürünleri Yetiştiricileri ÜMB</t>
  </si>
  <si>
    <t>Tarla</t>
  </si>
  <si>
    <t>Tıbbi Bitk.</t>
  </si>
  <si>
    <t>Yağlı Toh.</t>
  </si>
  <si>
    <t>Yem Bitk.</t>
  </si>
  <si>
    <r>
      <t xml:space="preserve">ÜRÜN </t>
    </r>
    <r>
      <rPr>
        <sz val="10"/>
        <rFont val="Times New Roman"/>
        <family val="1"/>
        <charset val="162"/>
      </rPr>
      <t>Bazlı Kurulanlar</t>
    </r>
  </si>
  <si>
    <t>Üretici Birlikleri</t>
  </si>
  <si>
    <t>Antepfıstığı</t>
  </si>
  <si>
    <t>Avokado</t>
  </si>
  <si>
    <t>B) Hayvansal Üretim</t>
  </si>
  <si>
    <t>Ayçiçeği</t>
  </si>
  <si>
    <t>C) Su Ürünleri</t>
  </si>
  <si>
    <t>Ayva</t>
  </si>
  <si>
    <t>Biber</t>
  </si>
  <si>
    <t>Buğday</t>
  </si>
  <si>
    <t>Ceviz</t>
  </si>
  <si>
    <t>Çay</t>
  </si>
  <si>
    <t>Çeltik</t>
  </si>
  <si>
    <t>Çilek</t>
  </si>
  <si>
    <t>Kanatlı hayvan eti</t>
  </si>
  <si>
    <t>Dut</t>
  </si>
  <si>
    <t>Kırmızı et</t>
  </si>
  <si>
    <t>Elma</t>
  </si>
  <si>
    <t>Koza</t>
  </si>
  <si>
    <t>Erik</t>
  </si>
  <si>
    <t>Fındık</t>
  </si>
  <si>
    <t>Yumurta</t>
  </si>
  <si>
    <t>Fıstık</t>
  </si>
  <si>
    <t>Gelebor</t>
  </si>
  <si>
    <t>Haşhaş</t>
  </si>
  <si>
    <t>Avcılık Grubu</t>
  </si>
  <si>
    <t>Hint inciri</t>
  </si>
  <si>
    <t>Deniz</t>
  </si>
  <si>
    <t>İncir</t>
  </si>
  <si>
    <t>İç su</t>
  </si>
  <si>
    <t>Kabak</t>
  </si>
  <si>
    <t>Kanola</t>
  </si>
  <si>
    <t>Yetiştiricilik Grubu</t>
  </si>
  <si>
    <t>Kayısı</t>
  </si>
  <si>
    <t>Kiraz</t>
  </si>
  <si>
    <t>Kivi</t>
  </si>
  <si>
    <t>Kolza</t>
  </si>
  <si>
    <t>Kuru fasülye</t>
  </si>
  <si>
    <t>D) Organik Ürünler</t>
  </si>
  <si>
    <t>Lahana</t>
  </si>
  <si>
    <r>
      <t xml:space="preserve">GRUP </t>
    </r>
    <r>
      <rPr>
        <sz val="10"/>
        <rFont val="Times New Roman"/>
        <family val="1"/>
        <charset val="162"/>
      </rPr>
      <t>Bazlı</t>
    </r>
  </si>
  <si>
    <t>Mandalina</t>
  </si>
  <si>
    <t>Bakliyat</t>
  </si>
  <si>
    <t>Mantar</t>
  </si>
  <si>
    <t>Muz</t>
  </si>
  <si>
    <t>Nar</t>
  </si>
  <si>
    <t>Pamuk</t>
  </si>
  <si>
    <r>
      <t xml:space="preserve">ÜRÜN </t>
    </r>
    <r>
      <rPr>
        <sz val="10"/>
        <rFont val="Times New Roman"/>
        <family val="1"/>
        <charset val="162"/>
      </rPr>
      <t>Bazlı</t>
    </r>
  </si>
  <si>
    <t>Patates</t>
  </si>
  <si>
    <t>Sarımsak</t>
  </si>
  <si>
    <t>Şeftali</t>
  </si>
  <si>
    <t># Kırmızı et</t>
  </si>
  <si>
    <t>Tütün</t>
  </si>
  <si>
    <t># Süt</t>
  </si>
  <si>
    <t>Yonca</t>
  </si>
  <si>
    <t>Zeytin</t>
  </si>
  <si>
    <t>A) Bitkisel Üretim {Ayrıntılı}</t>
  </si>
  <si>
    <t xml:space="preserve">Meyve   </t>
  </si>
  <si>
    <t xml:space="preserve">Sebze ve Süs Bitkileri  </t>
  </si>
  <si>
    <t xml:space="preserve">Tarla  </t>
  </si>
  <si>
    <t>C) Su Ürünleri Üretimi</t>
  </si>
  <si>
    <t xml:space="preserve">D) Organik Üretim </t>
  </si>
  <si>
    <t>Yemeklik Dane Baklagiller</t>
  </si>
  <si>
    <t>Meyve Fidanı</t>
  </si>
  <si>
    <t>Seze Fidesi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</si>
</sst>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i/>
      <sz val="10"/>
      <color rgb="FFC00000"/>
      <name val="Times New Roman"/>
      <family val="1"/>
      <charset val="162"/>
    </font>
    <font>
      <i/>
      <sz val="10"/>
      <color rgb="FF00B0F0"/>
      <name val="Times New Roman"/>
      <family val="1"/>
      <charset val="162"/>
    </font>
    <font>
      <b/>
      <i/>
      <sz val="10"/>
      <color rgb="FF0070C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b/>
      <sz val="10"/>
      <color rgb="FF00B0F0"/>
      <name val="Times New Roman"/>
      <family val="1"/>
      <charset val="162"/>
    </font>
    <font>
      <b/>
      <sz val="10"/>
      <color rgb="FF00B050"/>
      <name val="Times New Roman"/>
      <family val="1"/>
      <charset val="162"/>
    </font>
    <font>
      <b/>
      <i/>
      <sz val="10"/>
      <color rgb="FFC00000"/>
      <name val="Times New Roman"/>
      <family val="1"/>
      <charset val="162"/>
    </font>
    <font>
      <sz val="9"/>
      <name val="Arial Tur"/>
      <charset val="162"/>
    </font>
    <font>
      <b/>
      <i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3" fontId="4" fillId="0" borderId="2" xfId="0" applyNumberFormat="1" applyFont="1" applyBorder="1" applyAlignment="1">
      <alignment horizontal="right" vertical="center" wrapText="1"/>
    </xf>
    <xf numFmtId="0" fontId="2" fillId="0" borderId="0" xfId="0" applyFont="1"/>
    <xf numFmtId="3" fontId="6" fillId="0" borderId="2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0" xfId="1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13" fillId="0" borderId="1" xfId="0" applyFont="1" applyBorder="1" applyAlignment="1"/>
    <xf numFmtId="3" fontId="13" fillId="0" borderId="1" xfId="0" applyNumberFormat="1" applyFont="1" applyBorder="1" applyAlignment="1"/>
    <xf numFmtId="3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/>
    <xf numFmtId="14" fontId="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_02.) ÜB-MB Ayrıntılı Bilgileri (201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zoomScaleNormal="100" workbookViewId="0">
      <selection activeCell="H65" sqref="H65"/>
    </sheetView>
  </sheetViews>
  <sheetFormatPr defaultColWidth="9.140625" defaultRowHeight="12.75" x14ac:dyDescent="0.2"/>
  <cols>
    <col min="1" max="1" width="26.7109375" style="2" bestFit="1" customWidth="1"/>
    <col min="2" max="2" width="8.85546875" style="2" bestFit="1" customWidth="1"/>
    <col min="3" max="3" width="8.140625" style="2" bestFit="1" customWidth="1"/>
    <col min="4" max="4" width="8.85546875" style="2" customWidth="1"/>
    <col min="5" max="5" width="20.7109375" style="2" customWidth="1"/>
    <col min="6" max="6" width="8.28515625" style="2" bestFit="1" customWidth="1"/>
    <col min="7" max="7" width="6.85546875" style="2" bestFit="1" customWidth="1"/>
    <col min="8" max="8" width="11" style="2" customWidth="1"/>
    <col min="9" max="16384" width="9.140625" style="2"/>
  </cols>
  <sheetData>
    <row r="1" spans="1:8" ht="27" thickTop="1" thickBot="1" x14ac:dyDescent="0.25">
      <c r="A1" s="53" t="s">
        <v>8</v>
      </c>
      <c r="B1" s="42" t="s">
        <v>9</v>
      </c>
      <c r="C1" s="42" t="s">
        <v>10</v>
      </c>
      <c r="E1" s="54" t="s">
        <v>88</v>
      </c>
      <c r="F1" s="34" t="s">
        <v>9</v>
      </c>
      <c r="G1" s="34" t="s">
        <v>12</v>
      </c>
    </row>
    <row r="2" spans="1:8" ht="14.25" thickTop="1" thickBot="1" x14ac:dyDescent="0.25">
      <c r="A2" s="39" t="s">
        <v>13</v>
      </c>
      <c r="B2" s="3">
        <v>91</v>
      </c>
      <c r="C2" s="3">
        <v>4429</v>
      </c>
      <c r="E2" s="51" t="s">
        <v>14</v>
      </c>
      <c r="F2" s="5">
        <f>SUM(F4:F15)</f>
        <v>107</v>
      </c>
      <c r="G2" s="5">
        <f>SUM(G4:G15)</f>
        <v>11232</v>
      </c>
    </row>
    <row r="3" spans="1:8" ht="14.25" thickTop="1" thickBot="1" x14ac:dyDescent="0.25">
      <c r="A3" s="39" t="s">
        <v>15</v>
      </c>
      <c r="B3" s="3">
        <v>19</v>
      </c>
      <c r="C3" s="3">
        <v>710</v>
      </c>
      <c r="E3" s="4"/>
      <c r="F3" s="5"/>
      <c r="G3" s="5"/>
    </row>
    <row r="4" spans="1:8" ht="14.25" thickTop="1" thickBot="1" x14ac:dyDescent="0.25">
      <c r="A4" s="39" t="s">
        <v>16</v>
      </c>
      <c r="B4" s="3">
        <v>120</v>
      </c>
      <c r="C4" s="3">
        <v>55034</v>
      </c>
      <c r="E4" s="37" t="s">
        <v>95</v>
      </c>
      <c r="F4" s="7">
        <v>7</v>
      </c>
      <c r="G4" s="7">
        <v>263</v>
      </c>
    </row>
    <row r="5" spans="1:8" ht="14.25" thickTop="1" thickBot="1" x14ac:dyDescent="0.25">
      <c r="A5" s="39" t="s">
        <v>17</v>
      </c>
      <c r="B5" s="3">
        <v>308</v>
      </c>
      <c r="C5" s="3">
        <v>257915</v>
      </c>
      <c r="E5" s="37" t="s">
        <v>3</v>
      </c>
      <c r="F5" s="7">
        <v>44</v>
      </c>
      <c r="G5" s="7">
        <v>4021</v>
      </c>
    </row>
    <row r="6" spans="1:8" ht="14.25" thickTop="1" thickBot="1" x14ac:dyDescent="0.25">
      <c r="A6" s="39" t="s">
        <v>19</v>
      </c>
      <c r="B6" s="3">
        <v>12</v>
      </c>
      <c r="C6" s="3">
        <v>374</v>
      </c>
      <c r="E6" s="37" t="s">
        <v>18</v>
      </c>
      <c r="F6" s="7">
        <v>7</v>
      </c>
      <c r="G6" s="7">
        <v>679</v>
      </c>
      <c r="H6" s="2" t="s">
        <v>25</v>
      </c>
    </row>
    <row r="7" spans="1:8" ht="14.25" thickTop="1" thickBot="1" x14ac:dyDescent="0.25">
      <c r="A7" s="40" t="s">
        <v>20</v>
      </c>
      <c r="B7" s="1">
        <v>13</v>
      </c>
      <c r="C7" s="1">
        <v>1219</v>
      </c>
      <c r="E7" s="37" t="s">
        <v>2</v>
      </c>
      <c r="F7" s="7">
        <v>20</v>
      </c>
      <c r="G7" s="7">
        <v>1900</v>
      </c>
    </row>
    <row r="8" spans="1:8" ht="14.25" thickTop="1" thickBot="1" x14ac:dyDescent="0.25">
      <c r="A8" s="40" t="s">
        <v>22</v>
      </c>
      <c r="B8" s="1">
        <v>13</v>
      </c>
      <c r="C8" s="1">
        <v>240</v>
      </c>
      <c r="E8" s="33" t="s">
        <v>96</v>
      </c>
      <c r="F8" s="33">
        <v>1</v>
      </c>
      <c r="G8" s="33">
        <v>24</v>
      </c>
    </row>
    <row r="9" spans="1:8" ht="14.25" thickTop="1" thickBot="1" x14ac:dyDescent="0.25">
      <c r="A9" s="41" t="s">
        <v>24</v>
      </c>
      <c r="B9" s="8">
        <v>7</v>
      </c>
      <c r="C9" s="8">
        <v>155</v>
      </c>
      <c r="E9" s="37" t="s">
        <v>21</v>
      </c>
      <c r="F9" s="7">
        <v>1</v>
      </c>
      <c r="G9" s="7">
        <v>92</v>
      </c>
    </row>
    <row r="10" spans="1:8" ht="14.25" thickTop="1" thickBot="1" x14ac:dyDescent="0.25">
      <c r="A10" s="41" t="s">
        <v>27</v>
      </c>
      <c r="B10" s="8">
        <v>17</v>
      </c>
      <c r="C10" s="8">
        <v>898</v>
      </c>
      <c r="D10" s="2" t="s">
        <v>25</v>
      </c>
      <c r="E10" s="37" t="s">
        <v>23</v>
      </c>
      <c r="F10" s="7">
        <v>12</v>
      </c>
      <c r="G10" s="7">
        <v>2756</v>
      </c>
    </row>
    <row r="11" spans="1:8" ht="15" thickTop="1" thickBot="1" x14ac:dyDescent="0.25">
      <c r="A11" s="10"/>
      <c r="B11" s="11">
        <f>SUM(B2:B10)</f>
        <v>600</v>
      </c>
      <c r="C11" s="11">
        <f>SUM(C2:C10)</f>
        <v>320974</v>
      </c>
      <c r="E11" s="37" t="s">
        <v>26</v>
      </c>
      <c r="F11" s="7">
        <v>5</v>
      </c>
      <c r="G11" s="7">
        <v>805</v>
      </c>
    </row>
    <row r="12" spans="1:8" ht="13.5" thickTop="1" x14ac:dyDescent="0.2">
      <c r="E12" s="37" t="s">
        <v>28</v>
      </c>
      <c r="F12" s="9">
        <v>5</v>
      </c>
      <c r="G12" s="9">
        <v>311</v>
      </c>
    </row>
    <row r="13" spans="1:8" x14ac:dyDescent="0.2">
      <c r="A13" s="12"/>
      <c r="B13" s="12"/>
      <c r="C13" s="12"/>
      <c r="E13" s="37" t="s">
        <v>29</v>
      </c>
      <c r="F13" s="7">
        <v>2</v>
      </c>
      <c r="G13" s="7">
        <v>96</v>
      </c>
    </row>
    <row r="14" spans="1:8" x14ac:dyDescent="0.2">
      <c r="A14" s="12" t="s">
        <v>25</v>
      </c>
      <c r="B14" s="12"/>
      <c r="C14" s="12"/>
      <c r="E14" s="37" t="s">
        <v>30</v>
      </c>
      <c r="F14" s="7">
        <v>2</v>
      </c>
      <c r="G14" s="7">
        <v>100</v>
      </c>
    </row>
    <row r="15" spans="1:8" x14ac:dyDescent="0.2">
      <c r="A15" s="12"/>
      <c r="B15" s="12"/>
      <c r="C15" s="12"/>
      <c r="E15" s="37" t="s">
        <v>31</v>
      </c>
      <c r="F15" s="9">
        <v>1</v>
      </c>
      <c r="G15" s="9">
        <v>185</v>
      </c>
    </row>
    <row r="16" spans="1:8" ht="13.5" thickBot="1" x14ac:dyDescent="0.25">
      <c r="A16" s="12"/>
      <c r="B16" s="12"/>
      <c r="C16" s="12"/>
      <c r="E16" s="51" t="s">
        <v>32</v>
      </c>
      <c r="F16" s="5">
        <f>SUM(F17:F59)</f>
        <v>131</v>
      </c>
      <c r="G16" s="5">
        <f>SUM(G17:G59)</f>
        <v>10076</v>
      </c>
    </row>
    <row r="17" spans="1:8" ht="14.25" thickTop="1" thickBot="1" x14ac:dyDescent="0.25">
      <c r="A17" s="43" t="s">
        <v>33</v>
      </c>
      <c r="B17" s="43" t="s">
        <v>9</v>
      </c>
      <c r="C17" s="43" t="s">
        <v>12</v>
      </c>
      <c r="E17" s="37" t="s">
        <v>34</v>
      </c>
      <c r="F17" s="7">
        <v>3</v>
      </c>
      <c r="G17" s="7">
        <v>281</v>
      </c>
    </row>
    <row r="18" spans="1:8" ht="14.25" thickTop="1" thickBot="1" x14ac:dyDescent="0.25">
      <c r="A18" s="44" t="s">
        <v>11</v>
      </c>
      <c r="B18" s="14">
        <f>F2+F16</f>
        <v>238</v>
      </c>
      <c r="C18" s="14">
        <f>G2+G16</f>
        <v>21308</v>
      </c>
      <c r="D18" s="15">
        <f>C18/C22</f>
        <v>6.1645817180285375E-2</v>
      </c>
      <c r="E18" s="37" t="s">
        <v>35</v>
      </c>
      <c r="F18" s="7">
        <v>1</v>
      </c>
      <c r="G18" s="7">
        <v>58</v>
      </c>
    </row>
    <row r="19" spans="1:8" ht="14.25" thickTop="1" thickBot="1" x14ac:dyDescent="0.25">
      <c r="A19" s="45" t="s">
        <v>36</v>
      </c>
      <c r="B19" s="14">
        <f>B30</f>
        <v>571</v>
      </c>
      <c r="C19" s="14">
        <f>C30</f>
        <v>320709</v>
      </c>
      <c r="D19" s="15">
        <f>C19/C22</f>
        <v>0.92783782532720771</v>
      </c>
      <c r="E19" s="37" t="s">
        <v>37</v>
      </c>
      <c r="F19" s="7">
        <v>1</v>
      </c>
      <c r="G19" s="7">
        <v>51</v>
      </c>
    </row>
    <row r="20" spans="1:8" ht="14.25" thickTop="1" thickBot="1" x14ac:dyDescent="0.25">
      <c r="A20" s="46" t="s">
        <v>92</v>
      </c>
      <c r="B20" s="14">
        <f>B38</f>
        <v>30</v>
      </c>
      <c r="C20" s="14">
        <f>C38</f>
        <v>1197</v>
      </c>
      <c r="D20" s="15">
        <f>C20/C22</f>
        <v>3.4630206103248352E-3</v>
      </c>
      <c r="E20" s="37" t="s">
        <v>39</v>
      </c>
      <c r="F20" s="7">
        <v>1</v>
      </c>
      <c r="G20" s="7">
        <v>56</v>
      </c>
    </row>
    <row r="21" spans="1:8" ht="14.25" thickTop="1" thickBot="1" x14ac:dyDescent="0.25">
      <c r="A21" s="47" t="s">
        <v>93</v>
      </c>
      <c r="B21" s="14">
        <f>B46</f>
        <v>30</v>
      </c>
      <c r="C21" s="14">
        <f>C46</f>
        <v>2438</v>
      </c>
      <c r="D21" s="15">
        <f>C21/C22</f>
        <v>7.0533368821820795E-3</v>
      </c>
      <c r="E21" s="37" t="s">
        <v>1</v>
      </c>
      <c r="F21" s="7">
        <v>3</v>
      </c>
      <c r="G21" s="7">
        <v>71</v>
      </c>
    </row>
    <row r="22" spans="1:8" ht="14.25" thickTop="1" thickBot="1" x14ac:dyDescent="0.25">
      <c r="A22" s="13"/>
      <c r="B22" s="16">
        <f>SUM(B18:B21)</f>
        <v>869</v>
      </c>
      <c r="C22" s="16">
        <f>SUM(C18:C21)</f>
        <v>345652</v>
      </c>
      <c r="E22" s="37" t="s">
        <v>40</v>
      </c>
      <c r="F22" s="7">
        <v>1</v>
      </c>
      <c r="G22" s="7">
        <v>48</v>
      </c>
    </row>
    <row r="23" spans="1:8" ht="13.5" thickTop="1" x14ac:dyDescent="0.2">
      <c r="A23" s="12"/>
      <c r="B23" s="12"/>
      <c r="C23" s="12"/>
      <c r="E23" s="37" t="s">
        <v>41</v>
      </c>
      <c r="F23" s="7">
        <v>1</v>
      </c>
      <c r="G23" s="7">
        <v>120</v>
      </c>
    </row>
    <row r="24" spans="1:8" x14ac:dyDescent="0.2">
      <c r="A24" s="55" t="s">
        <v>11</v>
      </c>
      <c r="B24" s="31">
        <v>238</v>
      </c>
      <c r="C24" s="32">
        <v>21308</v>
      </c>
      <c r="E24" s="37" t="s">
        <v>42</v>
      </c>
      <c r="F24" s="9">
        <v>2</v>
      </c>
      <c r="G24" s="9">
        <v>135</v>
      </c>
    </row>
    <row r="25" spans="1:8" x14ac:dyDescent="0.2">
      <c r="A25" s="48" t="s">
        <v>89</v>
      </c>
      <c r="B25" s="28">
        <v>123</v>
      </c>
      <c r="C25" s="29">
        <v>9886</v>
      </c>
      <c r="E25" s="37" t="s">
        <v>43</v>
      </c>
      <c r="F25" s="7">
        <v>3</v>
      </c>
      <c r="G25" s="7">
        <v>112</v>
      </c>
    </row>
    <row r="26" spans="1:8" x14ac:dyDescent="0.2">
      <c r="A26" s="48" t="s">
        <v>90</v>
      </c>
      <c r="B26" s="28">
        <v>62</v>
      </c>
      <c r="C26" s="29">
        <v>6737</v>
      </c>
      <c r="E26" s="37" t="s">
        <v>44</v>
      </c>
      <c r="F26" s="7">
        <v>8</v>
      </c>
      <c r="G26" s="7">
        <v>592</v>
      </c>
    </row>
    <row r="27" spans="1:8" x14ac:dyDescent="0.2">
      <c r="A27" s="48" t="s">
        <v>91</v>
      </c>
      <c r="B27" s="28">
        <v>53</v>
      </c>
      <c r="C27" s="29">
        <v>4685</v>
      </c>
      <c r="E27" s="37" t="s">
        <v>45</v>
      </c>
      <c r="F27" s="9">
        <v>3</v>
      </c>
      <c r="G27" s="9">
        <v>133</v>
      </c>
    </row>
    <row r="28" spans="1:8" x14ac:dyDescent="0.2">
      <c r="A28" s="12"/>
      <c r="B28" s="12"/>
      <c r="C28" s="30"/>
      <c r="E28" s="37" t="s">
        <v>47</v>
      </c>
      <c r="F28" s="6">
        <v>2</v>
      </c>
      <c r="G28" s="6">
        <v>75</v>
      </c>
    </row>
    <row r="29" spans="1:8" x14ac:dyDescent="0.2">
      <c r="A29" s="12"/>
      <c r="B29" s="12"/>
      <c r="C29" s="12"/>
      <c r="E29" s="37" t="s">
        <v>49</v>
      </c>
      <c r="F29" s="7">
        <v>7</v>
      </c>
      <c r="G29" s="7">
        <v>382</v>
      </c>
    </row>
    <row r="30" spans="1:8" x14ac:dyDescent="0.2">
      <c r="A30" s="56" t="s">
        <v>36</v>
      </c>
      <c r="B30" s="17">
        <f>SUM(B31:B36)</f>
        <v>571</v>
      </c>
      <c r="C30" s="17">
        <f>SUM(C31:C36)</f>
        <v>320709</v>
      </c>
      <c r="E30" s="37" t="s">
        <v>51</v>
      </c>
      <c r="F30" s="7">
        <v>2</v>
      </c>
      <c r="G30" s="7">
        <v>134</v>
      </c>
      <c r="H30" s="2" t="s">
        <v>25</v>
      </c>
    </row>
    <row r="31" spans="1:8" x14ac:dyDescent="0.2">
      <c r="A31" s="49" t="s">
        <v>4</v>
      </c>
      <c r="B31" s="18">
        <v>100</v>
      </c>
      <c r="C31" s="19">
        <v>4922</v>
      </c>
      <c r="E31" s="37" t="s">
        <v>52</v>
      </c>
      <c r="F31" s="7">
        <v>1</v>
      </c>
      <c r="G31" s="7">
        <v>110</v>
      </c>
    </row>
    <row r="32" spans="1:8" x14ac:dyDescent="0.2">
      <c r="A32" s="49" t="s">
        <v>46</v>
      </c>
      <c r="B32" s="18">
        <v>20</v>
      </c>
      <c r="C32" s="18">
        <v>760</v>
      </c>
      <c r="E32" s="37" t="s">
        <v>54</v>
      </c>
      <c r="F32" s="7">
        <v>1</v>
      </c>
      <c r="G32" s="7">
        <v>136</v>
      </c>
    </row>
    <row r="33" spans="1:7" x14ac:dyDescent="0.2">
      <c r="A33" s="49" t="s">
        <v>48</v>
      </c>
      <c r="B33" s="18">
        <v>123</v>
      </c>
      <c r="C33" s="18">
        <v>55514</v>
      </c>
      <c r="E33" s="37" t="s">
        <v>55</v>
      </c>
      <c r="F33" s="7">
        <v>1</v>
      </c>
      <c r="G33" s="7">
        <v>36</v>
      </c>
    </row>
    <row r="34" spans="1:7" x14ac:dyDescent="0.2">
      <c r="A34" s="49" t="s">
        <v>50</v>
      </c>
      <c r="B34" s="18">
        <v>2</v>
      </c>
      <c r="C34" s="18">
        <v>87</v>
      </c>
      <c r="E34" s="37" t="s">
        <v>56</v>
      </c>
      <c r="F34" s="7">
        <v>3</v>
      </c>
      <c r="G34" s="7">
        <v>285</v>
      </c>
    </row>
    <row r="35" spans="1:7" x14ac:dyDescent="0.2">
      <c r="A35" s="49" t="s">
        <v>7</v>
      </c>
      <c r="B35" s="18">
        <v>311</v>
      </c>
      <c r="C35" s="18">
        <v>258967</v>
      </c>
      <c r="E35" s="37" t="s">
        <v>58</v>
      </c>
      <c r="F35" s="7">
        <v>1</v>
      </c>
      <c r="G35" s="7">
        <v>20</v>
      </c>
    </row>
    <row r="36" spans="1:7" x14ac:dyDescent="0.2">
      <c r="A36" s="49" t="s">
        <v>53</v>
      </c>
      <c r="B36" s="18">
        <v>15</v>
      </c>
      <c r="C36" s="18">
        <v>459</v>
      </c>
      <c r="E36" s="37" t="s">
        <v>60</v>
      </c>
      <c r="F36" s="7">
        <v>1</v>
      </c>
      <c r="G36" s="7">
        <v>165</v>
      </c>
    </row>
    <row r="37" spans="1:7" x14ac:dyDescent="0.2">
      <c r="A37" s="20"/>
      <c r="B37" s="21"/>
      <c r="C37" s="21"/>
      <c r="E37" s="37" t="s">
        <v>62</v>
      </c>
      <c r="F37" s="7">
        <v>3</v>
      </c>
      <c r="G37" s="7">
        <v>357</v>
      </c>
    </row>
    <row r="38" spans="1:7" x14ac:dyDescent="0.2">
      <c r="A38" s="57" t="s">
        <v>38</v>
      </c>
      <c r="B38" s="22">
        <f>B39+B42</f>
        <v>30</v>
      </c>
      <c r="C38" s="22">
        <f>C39+C42</f>
        <v>1197</v>
      </c>
      <c r="E38" s="37" t="s">
        <v>63</v>
      </c>
      <c r="F38" s="7">
        <v>5</v>
      </c>
      <c r="G38" s="7">
        <v>320</v>
      </c>
    </row>
    <row r="39" spans="1:7" x14ac:dyDescent="0.2">
      <c r="A39" s="50" t="s">
        <v>57</v>
      </c>
      <c r="B39" s="23">
        <f>SUM(B40:B41)</f>
        <v>7</v>
      </c>
      <c r="C39" s="23">
        <f>SUM(C40:C41)</f>
        <v>155</v>
      </c>
      <c r="E39" s="37" t="s">
        <v>65</v>
      </c>
      <c r="F39" s="9">
        <v>2</v>
      </c>
      <c r="G39" s="9">
        <v>147</v>
      </c>
    </row>
    <row r="40" spans="1:7" x14ac:dyDescent="0.2">
      <c r="A40" s="49" t="s">
        <v>59</v>
      </c>
      <c r="B40" s="18">
        <v>7</v>
      </c>
      <c r="C40" s="18">
        <v>155</v>
      </c>
      <c r="E40" s="37" t="s">
        <v>66</v>
      </c>
      <c r="F40" s="7">
        <v>6</v>
      </c>
      <c r="G40" s="7">
        <v>455</v>
      </c>
    </row>
    <row r="41" spans="1:7" x14ac:dyDescent="0.2">
      <c r="A41" s="49" t="s">
        <v>61</v>
      </c>
      <c r="B41" s="18"/>
      <c r="C41" s="18"/>
      <c r="E41" s="37" t="s">
        <v>67</v>
      </c>
      <c r="F41" s="7">
        <v>9</v>
      </c>
      <c r="G41" s="7">
        <v>658</v>
      </c>
    </row>
    <row r="42" spans="1:7" x14ac:dyDescent="0.2">
      <c r="A42" s="50" t="s">
        <v>64</v>
      </c>
      <c r="B42" s="23">
        <f>SUM(B43:B44)</f>
        <v>23</v>
      </c>
      <c r="C42" s="23">
        <f>SUM(C43:C44)</f>
        <v>1042</v>
      </c>
      <c r="E42" s="37" t="s">
        <v>68</v>
      </c>
      <c r="F42" s="9">
        <v>2</v>
      </c>
      <c r="G42" s="9">
        <v>92</v>
      </c>
    </row>
    <row r="43" spans="1:7" x14ac:dyDescent="0.2">
      <c r="A43" s="49" t="s">
        <v>59</v>
      </c>
      <c r="B43" s="18">
        <v>1</v>
      </c>
      <c r="C43" s="18">
        <v>69</v>
      </c>
      <c r="E43" s="37" t="s">
        <v>69</v>
      </c>
      <c r="F43" s="6">
        <v>2</v>
      </c>
      <c r="G43" s="6">
        <v>280</v>
      </c>
    </row>
    <row r="44" spans="1:7" x14ac:dyDescent="0.2">
      <c r="A44" s="49" t="s">
        <v>61</v>
      </c>
      <c r="B44" s="18">
        <v>22</v>
      </c>
      <c r="C44" s="18">
        <v>973</v>
      </c>
      <c r="E44" s="37" t="s">
        <v>71</v>
      </c>
      <c r="F44" s="7">
        <v>1</v>
      </c>
      <c r="G44" s="7">
        <v>45</v>
      </c>
    </row>
    <row r="45" spans="1:7" x14ac:dyDescent="0.2">
      <c r="A45" s="20"/>
      <c r="B45" s="21"/>
      <c r="C45" s="21"/>
      <c r="E45" s="37" t="s">
        <v>73</v>
      </c>
      <c r="F45" s="7">
        <v>1</v>
      </c>
      <c r="G45" s="7">
        <v>94</v>
      </c>
    </row>
    <row r="46" spans="1:7" x14ac:dyDescent="0.2">
      <c r="A46" s="58" t="s">
        <v>70</v>
      </c>
      <c r="B46" s="24">
        <f>B47+B53</f>
        <v>30</v>
      </c>
      <c r="C46" s="24">
        <f>C47+C53</f>
        <v>2438</v>
      </c>
      <c r="E46" s="37" t="s">
        <v>75</v>
      </c>
      <c r="F46" s="7">
        <v>6</v>
      </c>
      <c r="G46" s="7">
        <v>226</v>
      </c>
    </row>
    <row r="47" spans="1:7" x14ac:dyDescent="0.2">
      <c r="A47" s="51" t="s">
        <v>72</v>
      </c>
      <c r="B47" s="23">
        <f>SUM(B48:B52)</f>
        <v>17</v>
      </c>
      <c r="C47" s="23">
        <f>SUM(C48:C52)</f>
        <v>1522</v>
      </c>
      <c r="E47" s="37" t="s">
        <v>0</v>
      </c>
      <c r="F47" s="7">
        <v>1</v>
      </c>
      <c r="G47" s="7">
        <v>142</v>
      </c>
    </row>
    <row r="48" spans="1:7" x14ac:dyDescent="0.2">
      <c r="A48" s="49" t="s">
        <v>74</v>
      </c>
      <c r="B48" s="18">
        <v>1</v>
      </c>
      <c r="C48" s="18">
        <v>16</v>
      </c>
      <c r="E48" s="37" t="s">
        <v>76</v>
      </c>
      <c r="F48" s="7">
        <v>3</v>
      </c>
      <c r="G48" s="7">
        <v>651</v>
      </c>
    </row>
    <row r="49" spans="1:7" x14ac:dyDescent="0.2">
      <c r="A49" s="49" t="s">
        <v>3</v>
      </c>
      <c r="B49" s="18">
        <v>8</v>
      </c>
      <c r="C49" s="18">
        <v>161</v>
      </c>
      <c r="E49" s="37" t="s">
        <v>77</v>
      </c>
      <c r="F49" s="7">
        <v>1</v>
      </c>
      <c r="G49" s="7">
        <v>66</v>
      </c>
    </row>
    <row r="50" spans="1:7" x14ac:dyDescent="0.2">
      <c r="A50" s="49" t="s">
        <v>2</v>
      </c>
      <c r="B50" s="18">
        <v>2</v>
      </c>
      <c r="C50" s="18">
        <v>32</v>
      </c>
      <c r="E50" s="37" t="s">
        <v>78</v>
      </c>
      <c r="F50" s="7">
        <v>2</v>
      </c>
      <c r="G50" s="7">
        <v>190</v>
      </c>
    </row>
    <row r="51" spans="1:7" x14ac:dyDescent="0.2">
      <c r="A51" s="49" t="s">
        <v>26</v>
      </c>
      <c r="B51" s="18">
        <v>5</v>
      </c>
      <c r="C51" s="18">
        <v>1294</v>
      </c>
      <c r="E51" s="37" t="s">
        <v>80</v>
      </c>
      <c r="F51" s="7">
        <v>7</v>
      </c>
      <c r="G51" s="7">
        <v>651</v>
      </c>
    </row>
    <row r="52" spans="1:7" x14ac:dyDescent="0.2">
      <c r="A52" s="49" t="s">
        <v>28</v>
      </c>
      <c r="B52" s="18">
        <v>1</v>
      </c>
      <c r="C52" s="18">
        <v>19</v>
      </c>
      <c r="E52" s="37" t="s">
        <v>81</v>
      </c>
      <c r="F52" s="7">
        <v>3</v>
      </c>
      <c r="G52" s="7">
        <v>99</v>
      </c>
    </row>
    <row r="53" spans="1:7" x14ac:dyDescent="0.2">
      <c r="A53" s="51" t="s">
        <v>79</v>
      </c>
      <c r="B53" s="23">
        <f>SUM(B54:B60)</f>
        <v>13</v>
      </c>
      <c r="C53" s="23">
        <f>SUM(C54:C60)</f>
        <v>916</v>
      </c>
      <c r="E53" s="37" t="s">
        <v>6</v>
      </c>
      <c r="F53" s="7">
        <v>4</v>
      </c>
      <c r="G53" s="7">
        <v>226</v>
      </c>
    </row>
    <row r="54" spans="1:7" x14ac:dyDescent="0.2">
      <c r="A54" s="49" t="s">
        <v>45</v>
      </c>
      <c r="B54" s="18">
        <v>1</v>
      </c>
      <c r="C54" s="18">
        <v>109</v>
      </c>
      <c r="E54" s="37" t="s">
        <v>82</v>
      </c>
      <c r="F54" s="7">
        <v>2</v>
      </c>
      <c r="G54" s="7">
        <v>67</v>
      </c>
    </row>
    <row r="55" spans="1:7" x14ac:dyDescent="0.2">
      <c r="A55" s="49" t="s">
        <v>52</v>
      </c>
      <c r="B55" s="18">
        <v>6</v>
      </c>
      <c r="C55" s="18">
        <v>604</v>
      </c>
      <c r="E55" s="37" t="s">
        <v>84</v>
      </c>
      <c r="F55" s="9">
        <v>2</v>
      </c>
      <c r="G55" s="9">
        <v>380</v>
      </c>
    </row>
    <row r="56" spans="1:7" x14ac:dyDescent="0.2">
      <c r="A56" s="49" t="s">
        <v>65</v>
      </c>
      <c r="B56" s="18">
        <v>1</v>
      </c>
      <c r="C56" s="18">
        <v>23</v>
      </c>
      <c r="E56" s="37" t="s">
        <v>5</v>
      </c>
      <c r="F56" s="7">
        <v>13</v>
      </c>
      <c r="G56" s="7">
        <v>1253</v>
      </c>
    </row>
    <row r="57" spans="1:7" ht="13.5" x14ac:dyDescent="0.2">
      <c r="A57" s="52" t="s">
        <v>83</v>
      </c>
      <c r="B57" s="18">
        <v>1</v>
      </c>
      <c r="C57" s="18">
        <v>63</v>
      </c>
      <c r="E57" s="37" t="s">
        <v>86</v>
      </c>
      <c r="F57" s="7">
        <v>2</v>
      </c>
      <c r="G57" s="7">
        <v>106</v>
      </c>
    </row>
    <row r="58" spans="1:7" x14ac:dyDescent="0.2">
      <c r="A58" s="49" t="s">
        <v>76</v>
      </c>
      <c r="B58" s="18">
        <v>1</v>
      </c>
      <c r="C58" s="18">
        <v>48</v>
      </c>
      <c r="E58" s="37" t="s">
        <v>87</v>
      </c>
      <c r="F58" s="9">
        <v>7</v>
      </c>
      <c r="G58" s="9">
        <v>555</v>
      </c>
    </row>
    <row r="59" spans="1:7" ht="13.5" x14ac:dyDescent="0.2">
      <c r="A59" s="52" t="s">
        <v>85</v>
      </c>
      <c r="B59" s="18">
        <v>1</v>
      </c>
      <c r="C59" s="18">
        <v>17</v>
      </c>
      <c r="E59" s="38" t="s">
        <v>94</v>
      </c>
      <c r="F59" s="33">
        <v>1</v>
      </c>
      <c r="G59" s="33">
        <v>16</v>
      </c>
    </row>
    <row r="60" spans="1:7" x14ac:dyDescent="0.2">
      <c r="A60" s="49" t="s">
        <v>87</v>
      </c>
      <c r="B60" s="18">
        <v>2</v>
      </c>
      <c r="C60" s="18">
        <v>52</v>
      </c>
    </row>
    <row r="61" spans="1:7" x14ac:dyDescent="0.2">
      <c r="A61" s="35"/>
      <c r="B61" s="25"/>
      <c r="C61" s="25"/>
    </row>
    <row r="62" spans="1:7" x14ac:dyDescent="0.2">
      <c r="A62" s="36">
        <v>44263</v>
      </c>
    </row>
    <row r="76" spans="5:5" x14ac:dyDescent="0.2">
      <c r="E76" s="26"/>
    </row>
    <row r="77" spans="5:5" x14ac:dyDescent="0.2">
      <c r="E77" s="26"/>
    </row>
    <row r="78" spans="5:5" x14ac:dyDescent="0.2">
      <c r="E78" s="26"/>
    </row>
    <row r="79" spans="5:5" x14ac:dyDescent="0.2">
      <c r="E79" s="26"/>
    </row>
    <row r="80" spans="5:5" x14ac:dyDescent="0.2">
      <c r="E80" s="26"/>
    </row>
    <row r="81" spans="5:5" x14ac:dyDescent="0.2">
      <c r="E81" s="27"/>
    </row>
    <row r="82" spans="5:5" x14ac:dyDescent="0.2">
      <c r="E82" s="26"/>
    </row>
    <row r="83" spans="5:5" x14ac:dyDescent="0.2">
      <c r="E83" s="26"/>
    </row>
    <row r="84" spans="5:5" x14ac:dyDescent="0.2">
      <c r="E84" s="26"/>
    </row>
    <row r="85" spans="5:5" x14ac:dyDescent="0.2">
      <c r="E85" s="26"/>
    </row>
    <row r="86" spans="5:5" x14ac:dyDescent="0.2">
      <c r="E86" s="26"/>
    </row>
    <row r="87" spans="5:5" x14ac:dyDescent="0.2">
      <c r="E87" s="26"/>
    </row>
    <row r="88" spans="5:5" x14ac:dyDescent="0.2">
      <c r="E88" s="26"/>
    </row>
    <row r="89" spans="5:5" x14ac:dyDescent="0.2">
      <c r="E89" s="26"/>
    </row>
    <row r="90" spans="5:5" x14ac:dyDescent="0.2">
      <c r="E90" s="26"/>
    </row>
    <row r="91" spans="5:5" x14ac:dyDescent="0.2">
      <c r="E91" s="26"/>
    </row>
    <row r="92" spans="5:5" x14ac:dyDescent="0.2">
      <c r="E92" s="26"/>
    </row>
    <row r="93" spans="5:5" x14ac:dyDescent="0.2">
      <c r="E93" s="26"/>
    </row>
    <row r="94" spans="5:5" x14ac:dyDescent="0.2">
      <c r="E94" s="26"/>
    </row>
    <row r="95" spans="5:5" x14ac:dyDescent="0.2">
      <c r="E95" s="27"/>
    </row>
    <row r="96" spans="5:5" x14ac:dyDescent="0.2">
      <c r="E96" s="26"/>
    </row>
    <row r="97" spans="5:5" x14ac:dyDescent="0.2">
      <c r="E97" s="26"/>
    </row>
    <row r="98" spans="5:5" x14ac:dyDescent="0.2">
      <c r="E98" s="26"/>
    </row>
    <row r="99" spans="5:5" x14ac:dyDescent="0.2">
      <c r="E99" s="26"/>
    </row>
    <row r="100" spans="5:5" x14ac:dyDescent="0.2">
      <c r="E100" s="26"/>
    </row>
    <row r="101" spans="5:5" x14ac:dyDescent="0.2">
      <c r="E101" s="26"/>
    </row>
    <row r="102" spans="5:5" x14ac:dyDescent="0.2">
      <c r="E102" s="26"/>
    </row>
    <row r="103" spans="5:5" x14ac:dyDescent="0.2">
      <c r="E103" s="26"/>
    </row>
    <row r="104" spans="5:5" x14ac:dyDescent="0.2">
      <c r="E104" s="26"/>
    </row>
    <row r="105" spans="5:5" x14ac:dyDescent="0.2">
      <c r="E105" s="26"/>
    </row>
    <row r="106" spans="5:5" x14ac:dyDescent="0.2">
      <c r="E106" s="26"/>
    </row>
    <row r="107" spans="5:5" x14ac:dyDescent="0.2">
      <c r="E107" s="26"/>
    </row>
    <row r="108" spans="5:5" x14ac:dyDescent="0.2">
      <c r="E108" s="26"/>
    </row>
    <row r="109" spans="5:5" x14ac:dyDescent="0.2">
      <c r="E109" s="26"/>
    </row>
    <row r="110" spans="5:5" x14ac:dyDescent="0.2">
      <c r="E110" s="26"/>
    </row>
    <row r="111" spans="5:5" x14ac:dyDescent="0.2">
      <c r="E111" s="26"/>
    </row>
    <row r="112" spans="5:5" x14ac:dyDescent="0.2">
      <c r="E112" s="26"/>
    </row>
    <row r="113" spans="5:5" x14ac:dyDescent="0.2">
      <c r="E113" s="26"/>
    </row>
    <row r="114" spans="5:5" x14ac:dyDescent="0.2">
      <c r="E114" s="26"/>
    </row>
    <row r="115" spans="5:5" x14ac:dyDescent="0.2">
      <c r="E115" s="26"/>
    </row>
    <row r="116" spans="5:5" x14ac:dyDescent="0.2">
      <c r="E116" s="26"/>
    </row>
    <row r="117" spans="5:5" x14ac:dyDescent="0.2">
      <c r="E117" s="26"/>
    </row>
    <row r="151" spans="5:5" x14ac:dyDescent="0.2">
      <c r="E151" s="27"/>
    </row>
    <row r="152" spans="5:5" x14ac:dyDescent="0.2">
      <c r="E152" s="26"/>
    </row>
    <row r="153" spans="5:5" x14ac:dyDescent="0.2">
      <c r="E153" s="26"/>
    </row>
    <row r="154" spans="5:5" x14ac:dyDescent="0.2">
      <c r="E154" s="26"/>
    </row>
    <row r="155" spans="5:5" x14ac:dyDescent="0.2">
      <c r="E155" s="26"/>
    </row>
    <row r="156" spans="5:5" x14ac:dyDescent="0.2">
      <c r="E156" s="26"/>
    </row>
    <row r="157" spans="5:5" x14ac:dyDescent="0.2">
      <c r="E157" s="26"/>
    </row>
    <row r="158" spans="5:5" x14ac:dyDescent="0.2">
      <c r="E158" s="26"/>
    </row>
  </sheetData>
  <pageMargins left="0.25" right="0.25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1A45B5CFCEB614C9E9ADDB418A2FAEF" ma:contentTypeVersion="1" ma:contentTypeDescription="Yeni belge oluşturun." ma:contentTypeScope="" ma:versionID="5f322d9c1c2138cc0446585ad04091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5EDD1D-27FE-41B2-8ECD-26D057AE205A}"/>
</file>

<file path=customXml/itemProps2.xml><?xml version="1.0" encoding="utf-8"?>
<ds:datastoreItem xmlns:ds="http://schemas.openxmlformats.org/officeDocument/2006/customXml" ds:itemID="{E532D95C-C399-48B6-836B-DFA20B93A695}"/>
</file>

<file path=customXml/itemProps3.xml><?xml version="1.0" encoding="utf-8"?>
<ds:datastoreItem xmlns:ds="http://schemas.openxmlformats.org/officeDocument/2006/customXml" ds:itemID="{C982B69D-A054-4B21-9AF5-9C9F58D82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ÜR.BİR.TABLO</vt:lpstr>
      <vt:lpstr>ÜR.BİR.TABLO!Yazdırma_Alanı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2021-03-09T12:32:11Z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0x01010081A45B5CFCEB614C9E9ADDB418A2FAEF</vt:lpwstr>
  </property>
</Properties>
</file>