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785" windowHeight="9615" activeTab="0"/>
  </bookViews>
  <sheets>
    <sheet name="2020" sheetId="1" r:id="rId1"/>
    <sheet name="Sayfa1" sheetId="2" r:id="rId2"/>
  </sheets>
  <definedNames>
    <definedName name="_xlnm.Print_Area" localSheetId="0">'2020'!$A$1:$J$184</definedName>
  </definedNames>
  <calcPr fullCalcOnLoad="1"/>
</workbook>
</file>

<file path=xl/sharedStrings.xml><?xml version="1.0" encoding="utf-8"?>
<sst xmlns="http://schemas.openxmlformats.org/spreadsheetml/2006/main" count="424" uniqueCount="333">
  <si>
    <t>Bamya, Dereotu, Havuç, Kabak, Kavun, Karpuz, Kereviz, Maydanoz, Sarımsak, Sebze Pancarı, Semizotu, Soğan, Turp, Pazı, Baş salata, Hıyar, Kıvırcık Salata, Marul, Domates, Biber, Tere, Karnabahar, Roka, Lahana, Patlıcan, Pırasa, Bezelye, Ispanak, Yem Şalgam</t>
  </si>
  <si>
    <t>Susam, Çayır düğmesi, Gazal boynuzu, Hindiba, Keten, Kenevir, Kolza, Üçgüller, Yonca, Çayırotları, Çemen, Çimler</t>
  </si>
  <si>
    <t>Tarla kontrol ücretleri, tarla kontrolünü yapan Müdürlük tarafından tohumluk beyannamesi ile müracaat sırasında veya tarla kontrolü öncesinde beyannamedeki üretim alanı üzerinden dekar bazında hesaplanır. Tarla kontrol ücretlerine hastalık kontrolleri ile ikinci ve üçüncü kontroller dahildir.</t>
  </si>
  <si>
    <t>2.1.1</t>
  </si>
  <si>
    <t>2.1.2</t>
  </si>
  <si>
    <t>2.1.3</t>
  </si>
  <si>
    <t>2.1.4</t>
  </si>
  <si>
    <t>2.1.5</t>
  </si>
  <si>
    <t>2.1.6</t>
  </si>
  <si>
    <t>2.1.7</t>
  </si>
  <si>
    <t>2.2.1</t>
  </si>
  <si>
    <t>2.2.2</t>
  </si>
  <si>
    <t>2.2.3</t>
  </si>
  <si>
    <t>2.2.4</t>
  </si>
  <si>
    <t>2.2.5</t>
  </si>
  <si>
    <t>2.2.6</t>
  </si>
  <si>
    <t>2.3.1</t>
  </si>
  <si>
    <t>2.3.2</t>
  </si>
  <si>
    <t>3.3.1</t>
  </si>
  <si>
    <t>3.3.2</t>
  </si>
  <si>
    <t>3.3.3</t>
  </si>
  <si>
    <t>3.4.1</t>
  </si>
  <si>
    <t>3.4.2</t>
  </si>
  <si>
    <t>3.4.3</t>
  </si>
  <si>
    <t>3.4.4</t>
  </si>
  <si>
    <t>3.4.5</t>
  </si>
  <si>
    <t>3.4.6</t>
  </si>
  <si>
    <t>3.4.7</t>
  </si>
  <si>
    <t>3.5.1</t>
  </si>
  <si>
    <t>3.5.2</t>
  </si>
  <si>
    <t>3.5.3</t>
  </si>
  <si>
    <t>3.5.4</t>
  </si>
  <si>
    <t>3.5.5</t>
  </si>
  <si>
    <t>3.5.6</t>
  </si>
  <si>
    <t>3.1.1</t>
  </si>
  <si>
    <t>3.1.2</t>
  </si>
  <si>
    <t>3.1.3</t>
  </si>
  <si>
    <t>3.1.4</t>
  </si>
  <si>
    <t>3.1.5</t>
  </si>
  <si>
    <t>3.1.6</t>
  </si>
  <si>
    <t>3.1.7</t>
  </si>
  <si>
    <t>3.1.8</t>
  </si>
  <si>
    <t>3.1.9</t>
  </si>
  <si>
    <t>3.2.1</t>
  </si>
  <si>
    <t>3.2.2</t>
  </si>
  <si>
    <t>3.2.3</t>
  </si>
  <si>
    <t>3.2.4</t>
  </si>
  <si>
    <t>3.2.5</t>
  </si>
  <si>
    <t>3.2.6</t>
  </si>
  <si>
    <t>3.2.7</t>
  </si>
  <si>
    <t>3.2.8</t>
  </si>
  <si>
    <t>3.2.9</t>
  </si>
  <si>
    <t>3.2.10</t>
  </si>
  <si>
    <t>3.2.11</t>
  </si>
  <si>
    <t>3.2.12</t>
  </si>
  <si>
    <t>3.2.13</t>
  </si>
  <si>
    <t>3.2.14</t>
  </si>
  <si>
    <t>5.Yıl ve sonrası</t>
  </si>
  <si>
    <t>3.8.2</t>
  </si>
  <si>
    <t>3.8.3</t>
  </si>
  <si>
    <t>3.8.4</t>
  </si>
  <si>
    <t>TOHUM ETİKET, FİDAN VE ÇİLEK FİDELERİ İÇİN UYGULANACAK ETİKET VE SERTİFİKASYON ÜCRETLERİ</t>
  </si>
  <si>
    <t>ÖRNEK SAYISI</t>
  </si>
  <si>
    <t>UYGULANACAK YÖNTEM</t>
  </si>
  <si>
    <t>ÜCRET</t>
  </si>
  <si>
    <t>**</t>
  </si>
  <si>
    <t>Hibrit Tohumluklar</t>
  </si>
  <si>
    <t>TEKNOLOJİK ANALİZ, FYD TEST VE DİĞER İŞLEMLER</t>
  </si>
  <si>
    <t>HİZMET KODU</t>
  </si>
  <si>
    <t>HİZMET TÜRÜ</t>
  </si>
  <si>
    <t xml:space="preserve">1.YIL </t>
  </si>
  <si>
    <t xml:space="preserve">2.YIL </t>
  </si>
  <si>
    <t xml:space="preserve">3.YIL </t>
  </si>
  <si>
    <t xml:space="preserve">4.YIL </t>
  </si>
  <si>
    <t>Tarla Bitkileri</t>
  </si>
  <si>
    <t>Süs Bitkileri</t>
  </si>
  <si>
    <t>Sebze</t>
  </si>
  <si>
    <t>Meyve, asma ve ağaçlar</t>
  </si>
  <si>
    <t>BİTKİ ISLAHÇI HAKLARI İLE İLGİLİ YILLIK İŞLEM ÜCRETLERİ TABLOSU</t>
  </si>
  <si>
    <t>TEKNİK İNCELEME ÜCRETİ</t>
  </si>
  <si>
    <t>ÜCRETLER</t>
  </si>
  <si>
    <t>Teknik İnceleme Raporu Ücreti (Onaylı)</t>
  </si>
  <si>
    <t>BİTKİ ISLAHÇI HAKLARI İLE İLGİLİ İŞLEM ÜCRETLERİ</t>
  </si>
  <si>
    <t xml:space="preserve">BİTKİ ISLAHÇI HAKLARI İLE İLGİLİ TEKNİK İNCELEME ÜCRETLERİ </t>
  </si>
  <si>
    <t>TABLO -2</t>
  </si>
  <si>
    <t>TABLO-1</t>
  </si>
  <si>
    <t>TARIMSAL DEĞERLERİ ÖLÇME (TDÖ) DENEME ÜCRETLERİ</t>
  </si>
  <si>
    <t>BİTKİ GRUBU</t>
  </si>
  <si>
    <t>Çeltik</t>
  </si>
  <si>
    <t>Çayır mera yem bitkileri (tek yıllık)</t>
  </si>
  <si>
    <t>Çayır mera yem bitkileri (çok yıllık)</t>
  </si>
  <si>
    <t>Yemeklik tane baklagiller</t>
  </si>
  <si>
    <t>Üretim izni ücreti</t>
  </si>
  <si>
    <t xml:space="preserve">Teknolojik analiz ücreti </t>
  </si>
  <si>
    <t>FYD test ücreti</t>
  </si>
  <si>
    <t>Teknik inceleme raporu ücreti (Onaylı)</t>
  </si>
  <si>
    <t>TEKNOLOJİK ANALİZ, FYD TEST VE DİĞER İŞLEMLERE AİT ÜCRETLER</t>
  </si>
  <si>
    <t>TABLO-2</t>
  </si>
  <si>
    <t>TABLO-3</t>
  </si>
  <si>
    <t>TOHUMLUK TARLA VE DEPO KONTROL, LABORATUVAR ANALİZ VE TEST ÜCRETLERİ</t>
  </si>
  <si>
    <t>TOHUMLUĞUN CİNSİ</t>
  </si>
  <si>
    <t xml:space="preserve">Tarla Kontrolü </t>
  </si>
  <si>
    <t>Depo Kontolü</t>
  </si>
  <si>
    <t>Buğday, Arpa, Çavdar, Yulaf, Tritikale</t>
  </si>
  <si>
    <t>-</t>
  </si>
  <si>
    <t>Mercimek, Nohut, Fasulye, Bakla, Börülce</t>
  </si>
  <si>
    <t>Sudan Otu, Çeltik, İtalyan Darısı , Kumdarı, Sorgum</t>
  </si>
  <si>
    <t>Tütün, Haşhaş, Soya, Aspir, Yerfıstığı, Keten, Kenevir, Kolza, Susam</t>
  </si>
  <si>
    <t>Mısır, Ayçiçeği, Pancar</t>
  </si>
  <si>
    <t>Pamuk</t>
  </si>
  <si>
    <t>Patates</t>
  </si>
  <si>
    <t>1+2+3 Toplamı</t>
  </si>
  <si>
    <t>Sertifikasyon</t>
  </si>
  <si>
    <t>Fiziksel Analiz</t>
  </si>
  <si>
    <t>Biyolojik Analiz</t>
  </si>
  <si>
    <t>Mercimek, Nohut, Fasulye, Börülce,</t>
  </si>
  <si>
    <t>Sudan Otu, Çeltik, İtalyan Darısı, Kumdarı, Sorgum</t>
  </si>
  <si>
    <t>Haşhaş, Tütün</t>
  </si>
  <si>
    <t>Soya, Bezelye (Yemlik-Yemeklik), Fiğ, Korunga, Lupen, Burçak, Bakla, Aspir, Yerfıstığı</t>
  </si>
  <si>
    <t>Ispanak</t>
  </si>
  <si>
    <t>Karpuz**, Kavun**, Kabak**, Hıyar**</t>
  </si>
  <si>
    <t>Mısır, Ayçiçeği, Pamuk, Pancar</t>
  </si>
  <si>
    <t>Süs bitkileri</t>
  </si>
  <si>
    <t>Orman bitkileri</t>
  </si>
  <si>
    <t>TOHUMLUKLARDA UYGULANACAK İSTEĞE BAĞLI  ANALİZ ÜCRETLERİ TABLOSU (TL)</t>
  </si>
  <si>
    <t>YAPILACAK ANALİZ</t>
  </si>
  <si>
    <t>Ücret</t>
  </si>
  <si>
    <t>Tohum canlılık ve  güç testleri</t>
  </si>
  <si>
    <t>Diğer Analizler (Hektolitre,1000 Dane Ağırlığı, Rutubet Analizi v.b)</t>
  </si>
  <si>
    <t>Çilek Fidesi Etiket Ücreti (etiket başına)</t>
  </si>
  <si>
    <t>RAPD (agaroz elektroforez)</t>
  </si>
  <si>
    <t>ISSR (agaroz elektroforez)</t>
  </si>
  <si>
    <t>SRAP (agaroz elektroforez)</t>
  </si>
  <si>
    <t>SRAP (kapiler elektroforez)</t>
  </si>
  <si>
    <t>SSR (kapiler elektroforez)</t>
  </si>
  <si>
    <t>AFLP (kapiler elektroforez)</t>
  </si>
  <si>
    <t>TABLO -3</t>
  </si>
  <si>
    <t>Kanun ve bu Kanuna bağlı 12/8/2004 tarihli ve 25551 sayılı Resmi Gazetede yayımlanarak yürürlüğe giren Yeni Bitki Çeşitlerine Ait Islahçı Haklarının Korunmasına Dair Yönetmelik hükümleri gereğince  belirlenen süreler içerisinde bir işlemle ilgili ücretin ödenmemesi halinde başvuru geri çekilmiş sayılır.</t>
  </si>
  <si>
    <t xml:space="preserve"> Islahçı hakkı verilmesi için yapılan başvurular sonucunda, yurtdışındaki araştırma ve inceleme kuruluşlarının hizmetlerinden yararlanılması durumunda veya gerekli olan bilgi ve belgelerin yurtdışındaki kuruluşlardan temin edilmesi gerektiği hallerde, söz konusu kuruluşlara ödenecek ücretler ve ödeme masrafları başvuru sahibi tarafından ödenir.</t>
  </si>
  <si>
    <t>Islahçı hakkı verilmesi için yapılan işlemler ile ilgili başvuru ve işlem ücretleri başvuru sahibi tarafından, itiraz ile ilgili ücretler ise itiraz sahibi tarafından ödenir.</t>
  </si>
  <si>
    <t>TABLO-4</t>
  </si>
  <si>
    <t>TABLO-5</t>
  </si>
  <si>
    <t>Çeşit tescil denemesine alınan çeşit adaylarının kayıt altına alınmasını isteyen resmi kuruluşlar ile gerçek ve tüzel kişilerden 31/10/2006 tarihli ve 5553 sayılı “Tohumculuk Kanununun” 9 uncu maddesi gereğince aşağıda belirtilen esaslara göre ücret alınır.</t>
  </si>
  <si>
    <t xml:space="preserve">TTSM tarafından bizzat kurulamayan TDÖ denemeleri ve yapılamayan teknolojik analizler için ücretin % 20’si değerlendirme ve planlama gibi teknik hizmetler için TTSM tarafından kesildikten sonra kalan miktar, Bitki Çeşitlerinin Kayıt Altına Alınması Yönetmeliğinin 7 nci maddesine göre denemelerin yürütülmesinde işbirliği yapılan kuruluşlara aktarılır. </t>
  </si>
  <si>
    <t xml:space="preserve">Her bitki türü için çeşit ve hat başına iki yetiştirme sezonu için bir defada peşin olarak FYD test ücreti alınır. </t>
  </si>
  <si>
    <t xml:space="preserve">FYD test süresi tek yıllık tarla bitkileri türlerinde 2 (iki), çok yıllık tarla bitkileri türlerinde 2 (iki), tıbbi ve aromatik bitki türlerinde 2 (iki), sebze türlerinde 2 (iki) yetiştirme sezonu, meyve-asma türlerinde ise 2 (iki) ürün yılıdır. </t>
  </si>
  <si>
    <t xml:space="preserve">Deneme ücreti sadece tarla denemeleri için alınacaktır. </t>
  </si>
  <si>
    <t>Tohumlukların tarla ve laboratuar kontrollerine tabi tutulmasını isteyen resmi kuruluşlar ile gerçek ve tüzel kişilerden 31.10.2006 tarihli ve 5553 sayılı “Tohumculuk Kanununun” 9 uncu maddesi gereğince aşağıda belirtilen esaslar dahilinde ücret alınır.</t>
  </si>
  <si>
    <t>Tablolarda yer almayan tohumlukların tarla kontrol, laboratuar analiz ve test ücretleri benzer tohumluklar dikkate alınarak ücret tahakkuk ettirilir.</t>
  </si>
  <si>
    <t>Tarla ve depo kontrol, laboratuar analiz ve testleri için yatırılan ücret iade edilmez.</t>
  </si>
  <si>
    <t>BİTKİ ISLAHÇI HAKLARI İLE İLGİLİ HÜKÜMLER</t>
  </si>
  <si>
    <t>1.1</t>
  </si>
  <si>
    <t>1.2</t>
  </si>
  <si>
    <t>1.3</t>
  </si>
  <si>
    <t>1.3.1</t>
  </si>
  <si>
    <t>1.3.2</t>
  </si>
  <si>
    <t>1.3.3</t>
  </si>
  <si>
    <t>1.3.4</t>
  </si>
  <si>
    <t>2</t>
  </si>
  <si>
    <t>2.1</t>
  </si>
  <si>
    <t>2.2</t>
  </si>
  <si>
    <t>2.3</t>
  </si>
  <si>
    <t>2.4</t>
  </si>
  <si>
    <t>2.4.1</t>
  </si>
  <si>
    <t>2.4.2</t>
  </si>
  <si>
    <t>2.4.3</t>
  </si>
  <si>
    <t>2.4.4</t>
  </si>
  <si>
    <t>2.4.5</t>
  </si>
  <si>
    <t>2.4.6</t>
  </si>
  <si>
    <t>3</t>
  </si>
  <si>
    <t>3.1</t>
  </si>
  <si>
    <t>3.2</t>
  </si>
  <si>
    <t>3.3</t>
  </si>
  <si>
    <t>3.4</t>
  </si>
  <si>
    <t>3.5</t>
  </si>
  <si>
    <t>3.6</t>
  </si>
  <si>
    <t>3.6.1</t>
  </si>
  <si>
    <t>3.6.2</t>
  </si>
  <si>
    <t>3.6.3</t>
  </si>
  <si>
    <t>3.6.4</t>
  </si>
  <si>
    <t>3.6.5</t>
  </si>
  <si>
    <t>3.6.6</t>
  </si>
  <si>
    <t>TOHUMLUKLARIN TARLA, LABORATUAR VE DEPO İLE İLĞİLİ ÇEŞİTLİ HÜKÜMLER</t>
  </si>
  <si>
    <t>3.6.7</t>
  </si>
  <si>
    <t>3.6.8</t>
  </si>
  <si>
    <t>3.6.9</t>
  </si>
  <si>
    <t>3.6.10</t>
  </si>
  <si>
    <t>3.7</t>
  </si>
  <si>
    <t>3.7.1</t>
  </si>
  <si>
    <t>3.8</t>
  </si>
  <si>
    <t>3.8.1</t>
  </si>
  <si>
    <t>1.1.1</t>
  </si>
  <si>
    <t>1.2.1</t>
  </si>
  <si>
    <t>1.2.2</t>
  </si>
  <si>
    <t>1.2.3</t>
  </si>
  <si>
    <t>1.2.4</t>
  </si>
  <si>
    <t>1.4</t>
  </si>
  <si>
    <t>1.4.1</t>
  </si>
  <si>
    <t>1.4.2</t>
  </si>
  <si>
    <t>1.4.3</t>
  </si>
  <si>
    <t>1.4.4</t>
  </si>
  <si>
    <t>1.4.5</t>
  </si>
  <si>
    <t>1.4.6</t>
  </si>
  <si>
    <t>1.4.7</t>
  </si>
  <si>
    <t>1.4.8</t>
  </si>
  <si>
    <t>1.4.9</t>
  </si>
  <si>
    <t>Mısır ve Ayçiçeği</t>
  </si>
  <si>
    <t>Endüstri bitkileri (Ayçiçeği Hariç)</t>
  </si>
  <si>
    <t>Tahıllar (Mısır ve Çeltik hariç)</t>
  </si>
  <si>
    <t>Zararlı organizma analiz ücretleri, Kontroller sonucunda laboratuar analizine ihtiyaç duyulursa laboratuar analiz ücreti analizi yapan birimin döner sermaye hesabına ayrıca yatırılır.</t>
  </si>
  <si>
    <t>3.1.10</t>
  </si>
  <si>
    <t>3.2.15</t>
  </si>
  <si>
    <t>3.4.8</t>
  </si>
  <si>
    <t>3.4.9</t>
  </si>
  <si>
    <t>3.4.10</t>
  </si>
  <si>
    <t>OECD ve ISTA Sertifikası (Adet)</t>
  </si>
  <si>
    <t>3.3.4</t>
  </si>
  <si>
    <t>3.3.5</t>
  </si>
  <si>
    <t>3.6.11</t>
  </si>
  <si>
    <t>Numune Bölücülerin Kalibrasyonu</t>
  </si>
  <si>
    <t>Otomatik Numune Alıcıların Kalibrasyonu</t>
  </si>
  <si>
    <t>Tohum Sağlığı Laboratuarında (Sertifikasyon amaçlı) yapılan analizlerde, Zirai Karantina Müdürlüklerinin uyguladığı analiz ücretleri tahakkuk ettirilir.</t>
  </si>
  <si>
    <t>3.4.11</t>
  </si>
  <si>
    <t>OECD ve ISTA sertifikası gibi Uluslararasında geçerli tohumluk sertifikalarının verilmesi halinde tarla kontrol, laboratuar analiz ve test ücretlerine ilave olarak her bir belge için ücret alınır.</t>
  </si>
  <si>
    <t xml:space="preserve">TOHUMLUKLARIN TARLA DEPO KONTROLLERİNDEN </t>
  </si>
  <si>
    <t>TOHUMLUKLARIN BEHER YÜZ KİLOGRAMINDAN ALINACAK ANALİZ ÜCRETLERİ TABLOSU (TL)</t>
  </si>
  <si>
    <t>Fidan ve Üretim Materyali Etiket Ücreti (etiket başına)</t>
  </si>
  <si>
    <t>Fidan,Üretim Materyali ve Fide Srt. alınacak En Az ücret (Her Srt. İçin)</t>
  </si>
  <si>
    <t>TOHUM, FİDAN, ÜRETİM MATERYALİ VE ÇİLEK ETİKETLERİ İÇİN UYGULANACAK ÜCRET</t>
  </si>
  <si>
    <t>3.5.7</t>
  </si>
  <si>
    <t>3.5.8</t>
  </si>
  <si>
    <t>SDS PAGE Elektroforezi (HMW Glutenin Elektroforezi) (En Az Çalışma Numunesi 10 Örnektir.)</t>
  </si>
  <si>
    <t>3.3.6</t>
  </si>
  <si>
    <t>Otomatik Numune Alıcıların Kalibrasyon Numunesi Analiz Ücreti (1 numuneden alınacak ücret)</t>
  </si>
  <si>
    <t>ÇEŞİT KAYIT ÜCRETLERİ İLE İLGİLİ HÜKÜMLER</t>
  </si>
  <si>
    <t>Bamya, Dereotu, Havuç, Kabak, Kavun, Karpuz, Kereviz, Maydanoz, Sarımsak, Sebze Pancarı, Semizotu, Soğan, Turp, Pazı, Baş salata, Hıyar, Kıvırcık Salata, Marul, Domates, Biber, Tere, Karnabahar, Roka , Lahanalar, Patlıcan, Pırasa, Acur, Yem Şalgamı</t>
  </si>
  <si>
    <t>Tohum, Fidan, Üretim Materyali ve Fide Etiket Talebinden alınacak En Az Ücret</t>
  </si>
  <si>
    <t>Acid Page Elektroforezi (Gliadin Elektroforezi) (En Az Çalışma Numunesi 18 Örnektir.)</t>
  </si>
  <si>
    <r>
      <t xml:space="preserve">Karışım Numunelerinde Dörtlü karışıma kadar alınacak ücret (Daha fazla karışımlar için </t>
    </r>
    <r>
      <rPr>
        <b/>
        <sz val="12"/>
        <rFont val="Times New Roman"/>
        <family val="1"/>
      </rPr>
      <t>Bkz.3.6.9)</t>
    </r>
  </si>
  <si>
    <r>
      <t xml:space="preserve">Tarla Kontrollerinin farklı müdürlükler tarafından yapılması durumunda tahakkuk eden toplam tarla kontrol bedelinin </t>
    </r>
    <r>
      <rPr>
        <b/>
        <sz val="12"/>
        <rFont val="Times New Roman"/>
        <family val="1"/>
      </rPr>
      <t>%40</t>
    </r>
    <r>
      <rPr>
        <sz val="12"/>
        <rFont val="Times New Roman"/>
        <family val="1"/>
      </rPr>
      <t xml:space="preserve">’ı hastalık kontrollerini yapan kuruluşun döner sermaye hesabına yatırılır. Depo kontrol ücretleri numune gönderme protokolünde bildirilen tohumluk miktarı kilogram (kg) üzerinden hesaplanır. Tarla ve depo kontrol ücretleri </t>
    </r>
    <r>
      <rPr>
        <b/>
        <sz val="12"/>
        <rFont val="Times New Roman"/>
        <family val="1"/>
      </rPr>
      <t>Tablo-1’</t>
    </r>
    <r>
      <rPr>
        <sz val="12"/>
        <rFont val="Times New Roman"/>
        <family val="1"/>
      </rPr>
      <t>de belirtilmiştir.</t>
    </r>
  </si>
  <si>
    <r>
      <t xml:space="preserve">Laboratuvar analiz ve test ücretleri, analizi yapan sertifikasyon müdürlüğüne tohumluk numuneleri ile birlikte gönderilen numune gönderme protokolünde bildirilen numunenin temsil ettiği partinin ağırlığı (kg) üzerinden hesaplanır. Laboratuar analiz ve test ücretleri </t>
    </r>
    <r>
      <rPr>
        <b/>
        <sz val="12"/>
        <rFont val="Times New Roman"/>
        <family val="1"/>
      </rPr>
      <t>Tablo-2’</t>
    </r>
    <r>
      <rPr>
        <sz val="12"/>
        <rFont val="Times New Roman"/>
        <family val="1"/>
      </rPr>
      <t>de belirtilmiştir.</t>
    </r>
  </si>
  <si>
    <r>
      <t xml:space="preserve">4 nci Madde de   belirtilen analizlerin dışında talep edilen   laboratuar analiz ve test ücretleri </t>
    </r>
    <r>
      <rPr>
        <b/>
        <sz val="12"/>
        <rFont val="Times New Roman"/>
        <family val="1"/>
      </rPr>
      <t xml:space="preserve">Tablo-3 </t>
    </r>
    <r>
      <rPr>
        <sz val="12"/>
        <rFont val="Times New Roman"/>
        <family val="1"/>
      </rPr>
      <t>de belirtilmiştir. Karışım numunelerinde dörtlü karışıma kadar 3.3.1 de belirtilen ücret daha fazla karışım mevcut ise 2 katı ücret alınır.</t>
    </r>
  </si>
  <si>
    <r>
      <t xml:space="preserve">Yetki Devri Denetleme ücretleri, Aynı yönetmeliğin 17nci maddesi 2nci fıkrasında belirtilen şahit numunelerin denetimi işlemlerinde; numune başına </t>
    </r>
    <r>
      <rPr>
        <b/>
        <sz val="12"/>
        <rFont val="Times New Roman"/>
        <family val="1"/>
      </rPr>
      <t>Tablo-2</t>
    </r>
    <r>
      <rPr>
        <sz val="12"/>
        <rFont val="Times New Roman"/>
        <family val="1"/>
      </rPr>
      <t xml:space="preserve"> (Tohumlukların Beher Yüz kilogramından Alınacak Analiz Ücretleri Tablosu) deki belirtilen esaslara göre ücret tahakkuk ettirilir.</t>
    </r>
  </si>
  <si>
    <r>
      <t>5553 Sayılı Tohumculuk Yasası ile ilgili Yönetmeliklere istinaden ve OECD tohum sisteminde ihraç amaçlı üretilen ve sertifiye edilen tohumluk partileri için Tohumluk Tescil ve Sertifikasyon Merkez Müdürlüğünce düzenlenen tohumluk etiketlerinden; etiketlendirme ücreti alınır. (</t>
    </r>
    <r>
      <rPr>
        <b/>
        <sz val="12"/>
        <rFont val="Times New Roman"/>
        <family val="1"/>
      </rPr>
      <t>Tablo-4</t>
    </r>
    <r>
      <rPr>
        <sz val="12"/>
        <rFont val="Times New Roman"/>
        <family val="1"/>
      </rPr>
      <t xml:space="preserve">) </t>
    </r>
  </si>
  <si>
    <r>
      <t xml:space="preserve">Doku kültüründe meyve ve asma fidanı/üretim materyali ile çilek fidesi üretimlerinde Bakanlık tarafından Genetik Analizle Çeşit Tespit Kuruluşu olarak yetkilendirilen kuruluşların, yapacakları analiz ücretleri aşağıda </t>
    </r>
    <r>
      <rPr>
        <b/>
        <sz val="12"/>
        <rFont val="Times New Roman"/>
        <family val="1"/>
      </rPr>
      <t>Tablo-5</t>
    </r>
    <r>
      <rPr>
        <sz val="12"/>
        <rFont val="Times New Roman"/>
        <family val="1"/>
      </rPr>
      <t xml:space="preserve"> de belirtilmekte olup; ücret, analizi yapan kuruluşun hesabına peşin olarak yatırılır.</t>
    </r>
  </si>
  <si>
    <t>Domates**, Biber**,  Patlıcan**,  Havuç**</t>
  </si>
  <si>
    <t>***</t>
  </si>
  <si>
    <t>3.2.16</t>
  </si>
  <si>
    <t>Numunenin temsil ettiği tohumlukların laboratuvar analiz, test ve sertifikasyon ücret dekontu resmî yazı veya dilekçeye ek olarak başvuru sırasında verilir.</t>
  </si>
  <si>
    <t>2 YILLIK ÜCRET</t>
  </si>
  <si>
    <t>2.3.3</t>
  </si>
  <si>
    <t>2.3.4</t>
  </si>
  <si>
    <t>2.3.5</t>
  </si>
  <si>
    <t>2.3.6</t>
  </si>
  <si>
    <t>2.3.7</t>
  </si>
  <si>
    <t>2.3.8</t>
  </si>
  <si>
    <t>2.3.9</t>
  </si>
  <si>
    <t>2.3.10</t>
  </si>
  <si>
    <t>2.3.11</t>
  </si>
  <si>
    <t>FYD Testleri 1 yıl yapılan süs bitkilerinde başvuru yapılması durumunda bu ücretin yarısı alınır.</t>
  </si>
  <si>
    <t>TAVSİYE LİSTESİ ÜCRETLERİ İLE İLGİLİ HÜKÜMLER</t>
  </si>
  <si>
    <t>3.4.3.1</t>
  </si>
  <si>
    <t>3.4.3.2</t>
  </si>
  <si>
    <t>Tohum dikme etiket ücreti (etiket başına)</t>
  </si>
  <si>
    <t>Tohum küçük ambalajlı etiket ücreti (etiket başına)</t>
  </si>
  <si>
    <t>Tohum yapıştırma etiket ücreti (etiket başına)</t>
  </si>
  <si>
    <t xml:space="preserve">Plastik Mühür (Bir takım=4 adet) </t>
  </si>
  <si>
    <t>Üretim İzni Başvurularında çeşit başına her başvuru için ayrı ücret alınır. Toplantı gündemine alınan çeşitler için ücret iadesi yapılmaz.</t>
  </si>
  <si>
    <t>Çilek sertifikasyon ücreti (Her bir fide için)</t>
  </si>
  <si>
    <t>ÇEŞİT TESPİTİ İÇİN ELEKTROFOREZ ANALİZ ÜCRETLERİ</t>
  </si>
  <si>
    <t xml:space="preserve">TTSM tarafından bizzat kurulamayan denemeler ve yapılamayan teknolojik analizler için listede belirtilen ücretin %30’u değerlendirme ve planlama gibi teknik hizmetler için TTSM tarafından kesildikten sonra kalan miktar, Bitki Çeşitlerinin Kayıt altına Alınması Yönetmeliğin 41. maddesine göre denemelerin yürütülmesinde işbirliği yapılan kuruluşlara aktarılır. </t>
  </si>
  <si>
    <t>Islahçı hakkı talebi ile yapılan başvurudan sonra devam eden işlemlerin herhangi bir aşamasında yurt dışı teknik inceleme sonuçları getirilerek Bakanlık tarafından tescil komitesi  marifetiyle tesciline karar verilen, başvuru sahibi tarafından başvurunun geri çekilmesi veya başvurunun Bakanlıkça reddedilmesi veya başvurunun geçersiz sayılması hallerinde, o tarihe kadar ödenmiş  ücretler  başvuru sahibine iade edilmez.</t>
  </si>
  <si>
    <t>GENEL HÜKÜMLER</t>
  </si>
  <si>
    <t>5042 SAYILI YENİ BİTKİ ÇEŞİTLERİNE AİT ISLAHÇI HAKLARININ KORUNMASINA İLİŞKİN KANUN GEREĞİNCE ISLAHÇI HAKKI VERİLMESİNE İLİŞKİN FİYAT LİSTESİ</t>
  </si>
  <si>
    <t>Aday çeşitler en az 2 (iki) yıl süreyle TDÖ denemesinde denenir. Çok yıllık çayır mera yem bitkileri için TDÖ deneme süresi 3 (üç) yıldır.</t>
  </si>
  <si>
    <r>
      <t xml:space="preserve">Fidan ve çilek fideleri için uygulanacak etiket ve sertifikasyon ücretleri </t>
    </r>
    <r>
      <rPr>
        <b/>
        <sz val="12"/>
        <rFont val="Times New Roman"/>
        <family val="1"/>
      </rPr>
      <t>Tablo-4’</t>
    </r>
    <r>
      <rPr>
        <sz val="12"/>
        <rFont val="Times New Roman"/>
        <family val="1"/>
      </rPr>
      <t>de belirtilmiştir. Tahakkuk eden ücret tutarı, Tohumluk Tescil ve Sertifikasyon Merkez Müdürlüğü Döner Sermaye İşletmesi hesabına peşin olarak yatırılır.</t>
    </r>
  </si>
  <si>
    <t>( TL)</t>
  </si>
  <si>
    <t>YILLIK İŞLEM ÜCRETİ ( TL)</t>
  </si>
  <si>
    <t xml:space="preserve"> TL/da</t>
  </si>
  <si>
    <t xml:space="preserve"> TL/ton</t>
  </si>
  <si>
    <t>3.4.12</t>
  </si>
  <si>
    <t>Denetim analiz sonuçlarına yapılan itiraz analiz ücreti (Denetim numunelerinden analiz ücreti alınmaz.)</t>
  </si>
  <si>
    <t>2.3.12</t>
  </si>
  <si>
    <t>Islahçı hakları kapsamında yapılan başvuruda, ilk defa bahçe tesis edilerek denemesi kurulacak çeşitlerde meyve gözlemleri alınma dönemine kadar geçecek sürede yapılacak bakım işlemleri için  tabloda belirtilen ücretin %50 fazlası alınır.</t>
  </si>
  <si>
    <t>Fidan Üretim Materyali sertifikasyon  Ücreti (Doku Kültürü ile Elde Edilen Üretim Materyallerinde)</t>
  </si>
  <si>
    <t>FİDAN, ÜRETİM MATERYALİ VE ÇİLEK FİDELERİ İÇİN UYGULANACAK ÜCRET</t>
  </si>
  <si>
    <t>FYD ve TDÖ denemelerinde işbirliği yapılan kuruluşlarda denemenin sonuçlanmaması durumunda deneme tekrarı yapılır ve deneme sonuçlanıncaya kadar ilave ücret ödenmez.</t>
  </si>
  <si>
    <t>2.3.14</t>
  </si>
  <si>
    <t>2.3.13</t>
  </si>
  <si>
    <t>( TL/Adet numune)</t>
  </si>
  <si>
    <t>EN AZ ANALİZ ÜCRETİ 
(TL)</t>
  </si>
  <si>
    <t>Tohumluk Tescil ve Sertifikasyon Merkez Müdürlüğü’nün Teknik İnceleme yapmak üzere görevlendirilmesini müteakiben, arazi ve ekolojik koşullardan kaynaklanan sebeplerle başka bir kurumla birlikte yürüttüğü denemeler için, teknik inceleme ücretinin % 50’ si  (sulama, çapalama, ilaçlama vb. gibi bakım ücreti olarak) denemenin yürütüldüğü kuruluşlara eşit olarak paylaştırılır.</t>
  </si>
  <si>
    <t>Başvurusu geri çekilen veya ilgili mevzuatlar gereği tescil işlemleri sonlandırılan aday çeşitlerin denemelerine başlanmış ise ücret iadesi yapılmaz.</t>
  </si>
  <si>
    <t>BİRİM ÜCRET (TL)</t>
  </si>
  <si>
    <t>1-Tohumluk Tescil ve Sertifikasyon Merkez Müdürlüğü ve Tohum Sertifikasyon Test Müdürlükleri Döner Sermaye İşletmesi faaliyeti olup da bu listede yer almayan birim fiyatlar için Bakanlığımızın diğer döner sermaye işletmeleri için belirlenen listelerdeki birim fiyatlar uygulanır.</t>
  </si>
  <si>
    <t>(TL)</t>
  </si>
  <si>
    <t>1.2.2. de yer alan süs bitkileri teknik inceleme ücreti 1 yıllık ücret olup, 2 yıl yapılan türlerde bu ücretin 2 katı ücret alınır.</t>
  </si>
  <si>
    <t>Fidan sertifikasyon ücreti (1 fidan için)</t>
  </si>
  <si>
    <t>Üretim Materyali sertifikasyon ücreti (Bir Aşı Gözü, Çelik, Tohum, Çöğür, Klon Anacı)</t>
  </si>
  <si>
    <t>1-1 Ücretleri peşin olarak ödenir ve dekontu başvuru esnasında dilekçe ekinde yer alır. Ücret dekontu olmayan başvurularla ilgili işlem yapılmaz,</t>
  </si>
  <si>
    <r>
      <t>TDÖ ücretleri tablosunda yer alan bitkilerde denemenin sulu alanlarda yapılması durumunda ücretin %30 fazlası alınır.</t>
    </r>
    <r>
      <rPr>
        <b/>
        <sz val="12"/>
        <rFont val="Times New Roman"/>
        <family val="1"/>
      </rPr>
      <t xml:space="preserve"> Teknolojik analiz ücretleri; buğdaylar, maltlık arpa, çayırmera yem bitkilerinde listede belirlenen fiyatın % 50 fazlası alınır.</t>
    </r>
  </si>
  <si>
    <t xml:space="preserve">TOHUM SERTİFİKASYON TEST MÜDÜRLÜKLERİ DÖNER SERMAYE İŞLETMELERİ 
2020 YILI BİRİM FİYAT LİSTESİ </t>
  </si>
  <si>
    <t xml:space="preserve">8/1/2004 tarihli ve 5042 sayılı Yeni Bitki Çeşitlerine Ait Islahçı Haklarının Korunmasına İlişkin Kanun ve 12/8/2004 ve 25551 sayılı Resmi Gazete’de yayımlanarak yürürlüğe giren Yeni Bitki Çeşitlerine Ait Islahçı Haklarının Korunmasına İlişkin Yönetmeliğin 33 ve 34 üncü maddeleri gereğince Tarım ve Orman Bakanlığı, Bitkisel Üretim Genel Müdürlüğü ve Kuruluş ile görev verilen kurum ve kuruluşların yapacağı hizmetler karşılığı alınacak ücretlerin türü ve tutarı ekte belirtilmektedir. Ücretler aşağıdaki esaslar dahilinde alınır: </t>
  </si>
  <si>
    <t>Bu ücretler Bakanlık Makamının Oluruna müteakip, 01 Ocak-31 Aralık 2020 tarihleri arasında yapılan müracaatlar için geçerlidir.</t>
  </si>
  <si>
    <t>Sebze türlerinde ön deneme kontrol ücreti</t>
  </si>
  <si>
    <t>Bölgesel bazda yapılan çeşt tavsiye listesi başvuruları için TDÖ ve Teknolojik Analiz Ücretlerinin % 50, Ülkesel bazda başvurular için % 100 fazlası uygulanır.</t>
  </si>
  <si>
    <t>3.4.13</t>
  </si>
  <si>
    <t xml:space="preserve">Yetki devri kapsamında yapılan şahit numune analiz ücreti </t>
  </si>
  <si>
    <t>3.4.14</t>
  </si>
  <si>
    <t>Özel istek analiz ücreti</t>
  </si>
  <si>
    <t>Tahakkuk eden ücret tutarı; Tohumluk üretim tarlalarının veya üretimlere ait depo kontrollerini yapan Müdürlüklere ve tohumluk numunelerinin laboratuar analiz ve testlerini yapan Sertifikasyon Kuruluşları veya tohum sertifikasyonunda görevli  döner sermaye işletmeleri hesaplarına peşin olarak yatırılır.</t>
  </si>
  <si>
    <t>Tohumluk laboratuar analizleri sonunda cansız yabancı madde, ot ve zararlı ot tohumları, diğer mahsul tohumları oranının standartlarını aşması veya sözü edilen bu faktörler sebebiyle saf tohumluk oranının standardından düşük çıkması nedeniyle sınıf düşmüş veya sınıf kaybetmişse; tohumluk üreticisi, ürettiği tohumluklardan yeniden selektörleme yaparak Tarım ve Orman  İl Müdürlüğüne müracaat ederek tohumluktan yeniden numune alınıp analize tabi tutulmasını talep edebilir. Yeni numune alınması ve laboratuar analizine tabi tutulması veya laboratuar analiz sonuçlarına itiraz edilmesi durumunda aynı şekilde yeniden ücretlendirilir.</t>
  </si>
  <si>
    <t xml:space="preserve">Tohumluk üreticileri tarafından 2020 yılı için ödenecek tarla ve depo kontrol, laboratuvar analiz ve test ücretleri Bakanlık Makamının Oluruna müteakip 01 Ocak-31 Aralık 2020 tarihleri arasında yapılan müracaatlar için geçerlidir. </t>
  </si>
  <si>
    <t>3. Yapılacak eğitim faaliyetleri için döner sermaye tarafından belirlenecek eğitim ücreti alınır.</t>
  </si>
  <si>
    <t>ÜCRETLER
(TL)</t>
  </si>
  <si>
    <t>Birden fazla bölge için tavsiye listesi denemeleri için yapılan başvurularda, her bölge için ayrı ücret ödenir. Tavsiye listesi ücretleri Tablo-1 ve Tablo-2 deki TDÖ ve Teknolojik Analiz ücretleri uygulanır.</t>
  </si>
  <si>
    <t>Çayır düğmesi, Gazal boynuzu, Hindiba, Üçgüller, Yonca, Çayırotları, Çemen, Çim, Fiğ, Korunga, Burçak, Lupen, Yem Bezelyesi</t>
  </si>
  <si>
    <t>5553 SAYILI TOHUMCULUK YASASI KAPSAMINDA ÇEŞİT TESCİL DENEMESİNE ALINAN ÇEŞİT ADAYLARI İÇİN 2020 YILINDA UYGULANACAK DENEME VE DİĞER ÜCRETLER TARİFESİ</t>
  </si>
  <si>
    <t>Bir çeşit için çok amaçlı başvurularda (tane ve ot gibi ) teknolojik analiz ücreti 2 (iki) kat ödenir.</t>
  </si>
  <si>
    <r>
      <t xml:space="preserve">Her türlü ücret ödemeleri Tohumluk Tescil ve Sertifikasyon Merkezi Müdürlüğünün </t>
    </r>
    <r>
      <rPr>
        <b/>
        <sz val="12"/>
        <rFont val="Times New Roman"/>
        <family val="1"/>
      </rPr>
      <t>T.C. Ziraat Bankası Yenimahalle Şubesindeki 3353609-5031 No’lu (IBAN NO:TR57 0001 0005 9903 3536 0950 31) ​</t>
    </r>
    <r>
      <rPr>
        <sz val="12"/>
        <rFont val="Times New Roman"/>
        <family val="1"/>
      </rPr>
      <t xml:space="preserve"> hesabına yapılır ve dekontun aslı Bakanlığa verilir.</t>
    </r>
  </si>
  <si>
    <t>Yurt dışı kayıtlı yeşil alan çim bitkileri, tıbbi aromatik bitkiler, sebze, meyve-asma çeşitleri ve ebeveyn hat kayıt ücreti</t>
  </si>
  <si>
    <r>
      <t>Yurt içinde veya yurt dışında FYD (Farklılık, Yeknesaklık, Durulmuşluk) testleri yapılarak haklarında FYD Test Raporu düzenlenmiş hibritleri oluşturan her bir hat ile yurt dışında FYD (Farklılık, Yeknesaklık, Durulmuşluk) testleri yapılarak haklarında FYD test raporu düzenlenmiş yeşil alan çim bitkileri, tıbbi ve aromatik bitkiler, sebze,meyve-asma çeşitleri için Tablo 2 de 2.2.4 ve Sebze türlerinde ön deneme kontrol ücreti çeşit başına her başvuru için bir defaya mahsus olmak üzere Tablo 2 de 2.2.5</t>
    </r>
    <r>
      <rPr>
        <b/>
        <sz val="12"/>
        <rFont val="Times New Roman"/>
        <family val="1"/>
      </rPr>
      <t xml:space="preserve"> </t>
    </r>
    <r>
      <rPr>
        <sz val="12"/>
        <rFont val="Times New Roman"/>
        <family val="1"/>
      </rPr>
      <t xml:space="preserve">de yer alan ücret alınır. </t>
    </r>
  </si>
  <si>
    <r>
      <t xml:space="preserve">Ücretler (TDÖ, FYD ve Teknolojik Analiz) iki yıl için bir defada ve peşin alınır. Deneme ücretleri Tohumluk Tescil ve Sertifikasyon Merkez Müdürlüğünün (TTSM) </t>
    </r>
    <r>
      <rPr>
        <b/>
        <sz val="12"/>
        <rFont val="Times New Roman"/>
        <family val="1"/>
      </rPr>
      <t>T.C. Ziraat Bankası Yenimahalle Şubesindeki 3353609-5031 No’lu (IBAN NO:TR57 0001 0005 9903 3536 0950 31)</t>
    </r>
    <r>
      <rPr>
        <sz val="12"/>
        <rFont val="Times New Roman"/>
        <family val="1"/>
      </rPr>
      <t xml:space="preserve"> banka dekontu tescil başvuru dosyasına eklenir.</t>
    </r>
  </si>
  <si>
    <t xml:space="preserve">TTSM'nin arazi ve ekolojik koşullardan kaynaklanan sebeplerle başka bir kurumla birlikte yürüttüğü FYD testleri için, FYD test ücretinin %50'si denemenin yürütüldüğü kuruluşlara eşit oranda (sulama, çapalama, ilaçlama vb. gibi bakım ücreti olarak) paylaştırılır. Meyve/asma türlerinde tescil denemelerinin başvuru sahibinin arazisinde kurulu denemeler üzerinde yürütülmesi durumunda FYD test ücretinin % 50 si alınır. </t>
  </si>
  <si>
    <r>
      <t xml:space="preserve">Kayıt süresi uzatma amcıyla FYD testi yapılması gereken çeşitler, başvuru yapıldığı takdirde farklı, yeknasak, durulmuş olduğuna dair bir yıl süreyle denenir ve tablo 2 de bildirilen FYD test ücretinin yarısı alınır. </t>
    </r>
    <r>
      <rPr>
        <b/>
        <sz val="12"/>
        <rFont val="Times New Roman"/>
        <family val="1"/>
      </rPr>
      <t>Mısır ve Ayçiçeği ebeveyn hatlarında 2.2.3 deki FYD test ücretinin yarısı alınır.</t>
    </r>
  </si>
  <si>
    <r>
      <t xml:space="preserve">Ücretler bir defada ve peşin alınır. Deneme ücretleri TTSM’nin </t>
    </r>
    <r>
      <rPr>
        <b/>
        <sz val="12"/>
        <rFont val="Times New Roman"/>
        <family val="1"/>
      </rPr>
      <t>T.C. Ziraat Bankası Yenimahalle Şubesindeki 3353609-5031 No’lu (IBAN NO:TR57 0001 0005 9903 3536 0950 31)</t>
    </r>
    <r>
      <rPr>
        <sz val="12"/>
        <rFont val="Times New Roman"/>
        <family val="1"/>
      </rPr>
      <t xml:space="preserve">hesabına yatırılır ve banka dekontu, çeşidin tavsiye listesine alınması için yapılacak başvuru sırasında dosyaya eklenir. </t>
    </r>
  </si>
  <si>
    <t>Tohumluk üretim alanlarında tarla kontrol ücreti ve depo kontrol ücreti tutarı 125.00 TL (Yüz yirmi beş Türk Lirası) dan düşük ise, ücret 125,00 TL (Yüz yirmi beş Türk Lirası) olarak tahakkuk ettirilir. Kabul edilen her bir beyanname için ayrı ücret alınır.</t>
  </si>
  <si>
    <t>2-Tohum Tescil ve Sertifikasyon Merkez Müdürlüğü tarafından bizzat kurulamayan TDÖ ve FYD denemeleri ile yapılamayan teknolojik analizler için işbirliği yapılan kuruluşlara aktarılacak miktarların hesaplanması yatırılan ücretten Hazine, Merkez Döner Sermaye ve Çocuk Esirgeme Kurumu paylarının düşürülmesi sonrasında yapılır. İşbirliği yapılan kuruluşlara aktarılacak payların dağıtımı, çeşitlere ait denemelerin kurulduğuna dair yazının ilgili kuruluşlardan TTSM'ye ulaşmasından sonra 30 gün içerisinde yapılır.</t>
  </si>
  <si>
    <t>KDV</t>
  </si>
  <si>
    <t>TOPLAM</t>
  </si>
  <si>
    <t>BU FİYATLAR KDV HARİÇ FİYATIDIR FİTATLARA+%18 KDV UYGULANACAKTIR.</t>
  </si>
  <si>
    <t xml:space="preserve">*** Numunenin temsil ettiği tohumlukların laboratuar analiz, test ve sertifikasyon ücretlerinin tutarı KDV Dahil 354,00 TL (Üçyüz Ellidört Türk Lirası) dan düşük ise 354,00 TL olarak tahakkuk ettirilir. </t>
  </si>
  <si>
    <r>
      <t>ISTA Sertifikası almak amacıyla talep edilen yurt dışı başvuru analiz ücreti KDV Hariç 125</t>
    </r>
    <r>
      <rPr>
        <sz val="12"/>
        <color indexed="10"/>
        <rFont val="Times New Roman"/>
        <family val="1"/>
      </rPr>
      <t xml:space="preserve"> </t>
    </r>
    <r>
      <rPr>
        <sz val="12"/>
        <rFont val="Times New Roman"/>
        <family val="1"/>
      </rPr>
      <t>$ karşılığı Türk Lirasıdır.
(Merkez Bankası Döviz Satış Kuru Dikkate Alınacaktır.)</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</si>
</sst>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0.0"/>
    <numFmt numFmtId="181" formatCode="0.000"/>
    <numFmt numFmtId="182" formatCode="0.0000"/>
    <numFmt numFmtId="183" formatCode="&quot;Evet&quot;;&quot;Evet&quot;;&quot;Hayır&quot;"/>
    <numFmt numFmtId="184" formatCode="&quot;Doğru&quot;;&quot;Doğru&quot;;&quot;Yanlış&quot;"/>
    <numFmt numFmtId="185" formatCode="&quot;Açık&quot;;&quot;Açık&quot;;&quot;Kapalı&quot;"/>
    <numFmt numFmtId="186" formatCode="[$¥€-2]\ #,##0.00_);[Red]\([$€-2]\ #,##0.00\)"/>
    <numFmt numFmtId="187" formatCode="#,##0.0000"/>
    <numFmt numFmtId="188" formatCode="0.00000"/>
    <numFmt numFmtId="189" formatCode="0.000000000"/>
    <numFmt numFmtId="190" formatCode="0.0000000000"/>
    <numFmt numFmtId="191" formatCode="0.00000000000"/>
    <numFmt numFmtId="192" formatCode="0.00000000"/>
    <numFmt numFmtId="193" formatCode="0.0000000"/>
    <numFmt numFmtId="194" formatCode="0.000000"/>
    <numFmt numFmtId="195" formatCode="#,##0.0"/>
    <numFmt numFmtId="196" formatCode="#,##0.000"/>
    <numFmt numFmtId="197" formatCode="#,##0.00000"/>
  </numFmts>
  <fonts count="43">
    <font>
      <sz val="10"/>
      <name val="Arial Tur"/>
      <family val="0"/>
    </font>
    <font>
      <sz val="11"/>
      <color indexed="8"/>
      <name val="Calibri"/>
      <family val="2"/>
    </font>
    <font>
      <sz val="10"/>
      <name val="Times New Roman"/>
      <family val="1"/>
    </font>
    <font>
      <sz val="12"/>
      <name val="Times New Roman"/>
      <family val="1"/>
    </font>
    <font>
      <b/>
      <sz val="12"/>
      <name val="Times New Roman"/>
      <family val="1"/>
    </font>
    <font>
      <b/>
      <sz val="10"/>
      <name val="Times New Roman"/>
      <family val="1"/>
    </font>
    <font>
      <sz val="12"/>
      <name val="Arial Tur"/>
      <family val="0"/>
    </font>
    <font>
      <b/>
      <sz val="12"/>
      <name val="Arial Tur"/>
      <family val="0"/>
    </font>
    <font>
      <b/>
      <sz val="14"/>
      <name val="Times New Roman"/>
      <family val="1"/>
    </font>
    <font>
      <sz val="12"/>
      <color indexed="10"/>
      <name val="Times New Roman"/>
      <family val="1"/>
    </font>
    <font>
      <sz val="11"/>
      <color indexed="9"/>
      <name val="Calibri"/>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7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medium"/>
      <top style="medium"/>
      <bottom/>
    </border>
    <border>
      <left style="medium"/>
      <right style="medium"/>
      <top/>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style="thin"/>
      <bottom style="medium"/>
    </border>
    <border>
      <left style="medium"/>
      <right/>
      <top/>
      <bottom style="thin"/>
    </border>
    <border>
      <left style="thin"/>
      <right style="medium"/>
      <top/>
      <bottom style="thin"/>
    </border>
    <border>
      <left style="medium"/>
      <right style="medium"/>
      <top/>
      <bottom/>
    </border>
    <border>
      <left style="thin"/>
      <right style="medium"/>
      <top/>
      <bottom/>
    </border>
    <border>
      <left style="medium"/>
      <right style="medium"/>
      <top style="thin"/>
      <bottom/>
    </border>
    <border>
      <left style="medium"/>
      <right style="thin"/>
      <top/>
      <bottom/>
    </border>
    <border>
      <left style="medium"/>
      <right style="thin"/>
      <top style="thin"/>
      <bottom/>
    </border>
    <border>
      <left style="medium"/>
      <right/>
      <top/>
      <bottom/>
    </border>
    <border>
      <left style="thin"/>
      <right style="thin"/>
      <top/>
      <bottom style="thin"/>
    </border>
    <border>
      <left style="medium"/>
      <right style="medium"/>
      <top style="medium"/>
      <bottom style="thin"/>
    </border>
    <border>
      <left style="medium"/>
      <right/>
      <top style="medium"/>
      <bottom style="medium"/>
    </border>
    <border>
      <left style="thin"/>
      <right/>
      <top style="thin"/>
      <bottom style="thin"/>
    </border>
    <border>
      <left style="thin"/>
      <right style="thin"/>
      <top style="medium"/>
      <bottom style="thin"/>
    </border>
    <border>
      <left style="medium"/>
      <right/>
      <top/>
      <bottom style="medium"/>
    </border>
    <border>
      <left style="thin"/>
      <right style="medium"/>
      <top style="thin"/>
      <bottom/>
    </border>
    <border>
      <left style="thin"/>
      <right style="medium"/>
      <top style="medium"/>
      <bottom style="medium"/>
    </border>
    <border>
      <left style="medium"/>
      <right style="thin"/>
      <top>
        <color indexed="63"/>
      </top>
      <bottom style="medium"/>
    </border>
    <border>
      <left/>
      <right/>
      <top style="medium"/>
      <bottom style="medium"/>
    </border>
    <border>
      <left style="thin"/>
      <right/>
      <top style="medium"/>
      <bottom style="thin"/>
    </border>
    <border>
      <left/>
      <right/>
      <top style="medium"/>
      <bottom/>
    </border>
    <border>
      <left/>
      <right style="thin"/>
      <top style="thin"/>
      <bottom style="thin"/>
    </border>
    <border>
      <left style="thin"/>
      <right/>
      <top style="thin"/>
      <bottom style="medium"/>
    </border>
    <border>
      <left/>
      <right/>
      <top style="thin"/>
      <bottom style="medium"/>
    </border>
    <border>
      <left/>
      <right style="thin"/>
      <top style="thin"/>
      <bottom style="medium"/>
    </border>
    <border>
      <left/>
      <right style="thin"/>
      <top style="medium"/>
      <bottom/>
    </border>
    <border>
      <left/>
      <right/>
      <top/>
      <bottom style="medium"/>
    </border>
    <border>
      <left/>
      <right style="thin"/>
      <top/>
      <bottom style="medium"/>
    </border>
    <border>
      <left/>
      <right style="thin"/>
      <top/>
      <bottom style="thin"/>
    </border>
    <border>
      <left style="medium"/>
      <right/>
      <top style="thin"/>
      <bottom style="thin"/>
    </border>
    <border>
      <left/>
      <right style="medium"/>
      <top style="thin"/>
      <bottom style="medium"/>
    </border>
    <border>
      <left style="thin"/>
      <right/>
      <top style="medium"/>
      <bottom style="medium"/>
    </border>
    <border>
      <left/>
      <right style="medium"/>
      <top style="medium"/>
      <bottom style="medium"/>
    </border>
    <border>
      <left style="medium"/>
      <right/>
      <top style="medium"/>
      <bottom style="thin"/>
    </border>
    <border>
      <left style="medium"/>
      <right/>
      <top style="thin"/>
      <bottom style="medium"/>
    </border>
    <border>
      <left style="thin"/>
      <right/>
      <top style="medium"/>
      <bottom/>
    </border>
    <border>
      <left style="thin"/>
      <right/>
      <top/>
      <bottom style="medium"/>
    </border>
    <border>
      <left style="medium"/>
      <right/>
      <top style="medium"/>
      <bottom/>
    </border>
    <border>
      <left/>
      <right style="thin"/>
      <top style="medium"/>
      <bottom style="thin"/>
    </border>
    <border>
      <left/>
      <right/>
      <top style="thin"/>
      <bottom style="thin"/>
    </border>
    <border>
      <left/>
      <right style="medium"/>
      <top/>
      <bottom style="medium"/>
    </border>
    <border>
      <left/>
      <right/>
      <top style="medium"/>
      <bottom style="thin"/>
    </border>
    <border>
      <left/>
      <right style="medium"/>
      <top style="medium"/>
      <bottom style="thin"/>
    </border>
    <border>
      <left/>
      <right style="medium"/>
      <top style="medium"/>
      <bottom/>
    </border>
    <border>
      <left/>
      <right style="medium"/>
      <top style="thin"/>
      <bottom style="thin"/>
    </border>
    <border>
      <left style="thin"/>
      <right style="medium"/>
      <top style="medium"/>
      <bottom>
        <color indexed="63"/>
      </bottom>
    </border>
    <border>
      <left style="thin"/>
      <right style="medium"/>
      <top>
        <color indexed="63"/>
      </top>
      <bottom style="mediu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41"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24" borderId="0" applyNumberFormat="0" applyBorder="0" applyAlignment="0" applyProtection="0"/>
    <xf numFmtId="0" fontId="0" fillId="25" borderId="8" applyNumberFormat="0" applyFont="0" applyAlignment="0" applyProtection="0"/>
    <xf numFmtId="0" fontId="4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296">
    <xf numFmtId="0" fontId="0" fillId="0" borderId="0" xfId="0" applyAlignment="1">
      <alignment/>
    </xf>
    <xf numFmtId="1" fontId="5" fillId="33" borderId="0" xfId="0" applyNumberFormat="1" applyFont="1" applyFill="1" applyBorder="1" applyAlignment="1">
      <alignment vertical="center" wrapText="1"/>
    </xf>
    <xf numFmtId="0" fontId="2" fillId="33" borderId="0" xfId="0" applyFont="1" applyFill="1" applyAlignment="1">
      <alignment/>
    </xf>
    <xf numFmtId="0" fontId="2" fillId="33" borderId="0" xfId="0" applyFont="1" applyFill="1" applyAlignment="1">
      <alignment vertical="center" wrapText="1"/>
    </xf>
    <xf numFmtId="0" fontId="2" fillId="33" borderId="0" xfId="0" applyFont="1" applyFill="1" applyAlignment="1">
      <alignment vertical="center"/>
    </xf>
    <xf numFmtId="2" fontId="3" fillId="33" borderId="10" xfId="0" applyNumberFormat="1" applyFont="1" applyFill="1" applyBorder="1" applyAlignment="1">
      <alignment horizontal="right"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3" fillId="33" borderId="10" xfId="0" applyNumberFormat="1" applyFont="1" applyFill="1" applyBorder="1" applyAlignment="1">
      <alignment horizontal="right" vertical="center" wrapText="1"/>
    </xf>
    <xf numFmtId="4" fontId="3" fillId="33" borderId="12" xfId="0" applyNumberFormat="1" applyFont="1" applyFill="1" applyBorder="1" applyAlignment="1">
      <alignment horizontal="right" vertical="center" wrapText="1"/>
    </xf>
    <xf numFmtId="4" fontId="3" fillId="33" borderId="10" xfId="0" applyNumberFormat="1" applyFont="1" applyFill="1" applyBorder="1" applyAlignment="1">
      <alignment horizontal="center" vertical="center" wrapText="1"/>
    </xf>
    <xf numFmtId="4" fontId="3" fillId="33" borderId="0" xfId="0" applyNumberFormat="1" applyFont="1" applyFill="1" applyBorder="1" applyAlignment="1">
      <alignment horizontal="left" vertical="center" wrapText="1"/>
    </xf>
    <xf numFmtId="49" fontId="4" fillId="33" borderId="0" xfId="0" applyNumberFormat="1" applyFont="1" applyFill="1" applyAlignment="1">
      <alignment horizontal="center" vertical="center" wrapText="1"/>
    </xf>
    <xf numFmtId="0" fontId="4" fillId="33" borderId="0" xfId="0" applyFont="1" applyFill="1" applyAlignment="1">
      <alignment vertical="center" wrapText="1"/>
    </xf>
    <xf numFmtId="0" fontId="4" fillId="33" borderId="13" xfId="0" applyFont="1" applyFill="1" applyBorder="1" applyAlignment="1">
      <alignment horizontal="center" wrapText="1"/>
    </xf>
    <xf numFmtId="0" fontId="4" fillId="33" borderId="14" xfId="0" applyFont="1" applyFill="1" applyBorder="1" applyAlignment="1">
      <alignment horizontal="center" wrapText="1"/>
    </xf>
    <xf numFmtId="49" fontId="3" fillId="33" borderId="15" xfId="0" applyNumberFormat="1" applyFont="1" applyFill="1" applyBorder="1" applyAlignment="1">
      <alignment horizontal="center" vertical="center" wrapText="1"/>
    </xf>
    <xf numFmtId="4" fontId="3" fillId="33" borderId="15"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 fontId="3" fillId="33" borderId="11" xfId="0" applyNumberFormat="1" applyFont="1" applyFill="1" applyBorder="1" applyAlignment="1">
      <alignment horizontal="center" vertical="center" wrapText="1"/>
    </xf>
    <xf numFmtId="49" fontId="4" fillId="33" borderId="0" xfId="0" applyNumberFormat="1" applyFont="1" applyFill="1" applyAlignment="1">
      <alignment horizontal="center" vertical="top"/>
    </xf>
    <xf numFmtId="0" fontId="3" fillId="33" borderId="0" xfId="0" applyFont="1" applyFill="1" applyAlignment="1">
      <alignment/>
    </xf>
    <xf numFmtId="49" fontId="3" fillId="33" borderId="19" xfId="0" applyNumberFormat="1" applyFont="1" applyFill="1" applyBorder="1" applyAlignment="1">
      <alignment horizontal="center" vertical="center" wrapText="1"/>
    </xf>
    <xf numFmtId="49" fontId="3" fillId="33" borderId="20" xfId="0" applyNumberFormat="1" applyFont="1" applyFill="1" applyBorder="1" applyAlignment="1">
      <alignment horizontal="center" vertical="center" wrapText="1"/>
    </xf>
    <xf numFmtId="49" fontId="3" fillId="33" borderId="21" xfId="0" applyNumberFormat="1" applyFont="1" applyFill="1" applyBorder="1" applyAlignment="1">
      <alignment horizontal="center" vertical="center" wrapText="1"/>
    </xf>
    <xf numFmtId="0" fontId="4" fillId="33" borderId="15" xfId="0" applyFont="1" applyFill="1" applyBorder="1" applyAlignment="1">
      <alignment horizontal="center" vertical="center" wrapText="1"/>
    </xf>
    <xf numFmtId="0" fontId="3" fillId="33" borderId="22" xfId="0" applyFont="1" applyFill="1" applyBorder="1" applyAlignment="1">
      <alignment wrapText="1"/>
    </xf>
    <xf numFmtId="0" fontId="3" fillId="33" borderId="0" xfId="0" applyFont="1" applyFill="1" applyAlignment="1">
      <alignment/>
    </xf>
    <xf numFmtId="0" fontId="2" fillId="33" borderId="0" xfId="0" applyFont="1" applyFill="1" applyAlignment="1">
      <alignment/>
    </xf>
    <xf numFmtId="0" fontId="4" fillId="33" borderId="23" xfId="0" applyFont="1" applyFill="1" applyBorder="1" applyAlignment="1">
      <alignment horizontal="center" vertical="center" wrapText="1"/>
    </xf>
    <xf numFmtId="49" fontId="3" fillId="33" borderId="24" xfId="0" applyNumberFormat="1" applyFont="1" applyFill="1" applyBorder="1" applyAlignment="1">
      <alignment horizontal="center" vertical="center" wrapText="1"/>
    </xf>
    <xf numFmtId="0" fontId="3" fillId="33" borderId="0" xfId="0" applyFont="1" applyFill="1" applyAlignment="1">
      <alignment vertical="top"/>
    </xf>
    <xf numFmtId="4" fontId="3" fillId="33" borderId="25" xfId="0" applyNumberFormat="1" applyFont="1" applyFill="1" applyBorder="1" applyAlignment="1">
      <alignment horizontal="right" vertical="center" wrapText="1" indent="1"/>
    </xf>
    <xf numFmtId="4" fontId="3" fillId="33" borderId="10" xfId="0" applyNumberFormat="1" applyFont="1" applyFill="1" applyBorder="1" applyAlignment="1">
      <alignment horizontal="right" vertical="center" wrapText="1" indent="1"/>
    </xf>
    <xf numFmtId="49" fontId="3" fillId="33" borderId="26" xfId="0" applyNumberFormat="1" applyFont="1" applyFill="1" applyBorder="1" applyAlignment="1">
      <alignment horizontal="center" vertical="center" wrapText="1"/>
    </xf>
    <xf numFmtId="4" fontId="3" fillId="33" borderId="27" xfId="0" applyNumberFormat="1" applyFont="1" applyFill="1" applyBorder="1" applyAlignment="1">
      <alignment horizontal="right" vertical="center" wrapText="1" indent="1"/>
    </xf>
    <xf numFmtId="49" fontId="3" fillId="33" borderId="28" xfId="0" applyNumberFormat="1" applyFont="1" applyFill="1" applyBorder="1" applyAlignment="1">
      <alignment horizontal="center" vertical="center" wrapText="1"/>
    </xf>
    <xf numFmtId="4" fontId="3" fillId="33" borderId="12" xfId="0" applyNumberFormat="1" applyFont="1" applyFill="1" applyBorder="1" applyAlignment="1">
      <alignment horizontal="right" vertical="center" wrapText="1" indent="1"/>
    </xf>
    <xf numFmtId="2" fontId="3" fillId="33" borderId="11" xfId="0" applyNumberFormat="1" applyFont="1" applyFill="1" applyBorder="1" applyAlignment="1">
      <alignment horizontal="right" vertical="center" wrapText="1"/>
    </xf>
    <xf numFmtId="182" fontId="3" fillId="33" borderId="10" xfId="0" applyNumberFormat="1" applyFont="1" applyFill="1" applyBorder="1" applyAlignment="1">
      <alignment horizontal="right" vertical="center" wrapText="1"/>
    </xf>
    <xf numFmtId="49" fontId="3" fillId="33" borderId="17" xfId="0" applyNumberFormat="1" applyFont="1" applyFill="1" applyBorder="1" applyAlignment="1">
      <alignment horizontal="right" vertical="center" wrapText="1"/>
    </xf>
    <xf numFmtId="188" fontId="3" fillId="33" borderId="10" xfId="0" applyNumberFormat="1" applyFont="1" applyFill="1" applyBorder="1" applyAlignment="1">
      <alignment horizontal="right" vertical="center" wrapText="1"/>
    </xf>
    <xf numFmtId="49" fontId="3" fillId="33" borderId="29" xfId="0" applyNumberFormat="1" applyFont="1" applyFill="1" applyBorder="1" applyAlignment="1">
      <alignment horizontal="center" vertical="center"/>
    </xf>
    <xf numFmtId="49" fontId="3" fillId="33" borderId="30" xfId="0" applyNumberFormat="1" applyFont="1" applyFill="1" applyBorder="1" applyAlignment="1">
      <alignment horizontal="center" vertical="center"/>
    </xf>
    <xf numFmtId="49" fontId="3" fillId="33" borderId="17" xfId="0" applyNumberFormat="1" applyFont="1" applyFill="1" applyBorder="1" applyAlignment="1">
      <alignment horizontal="center" vertical="center"/>
    </xf>
    <xf numFmtId="2" fontId="3" fillId="33" borderId="12" xfId="0" applyNumberFormat="1" applyFont="1" applyFill="1" applyBorder="1" applyAlignment="1">
      <alignment horizontal="right" vertical="center" wrapText="1"/>
    </xf>
    <xf numFmtId="0" fontId="2" fillId="33" borderId="0" xfId="0" applyFont="1" applyFill="1" applyAlignment="1">
      <alignment horizontal="center" vertical="center"/>
    </xf>
    <xf numFmtId="49" fontId="3" fillId="33" borderId="22" xfId="0" applyNumberFormat="1" applyFont="1" applyFill="1" applyBorder="1" applyAlignment="1">
      <alignment horizontal="center" vertical="center"/>
    </xf>
    <xf numFmtId="4" fontId="3" fillId="33" borderId="31" xfId="0" applyNumberFormat="1" applyFont="1" applyFill="1" applyBorder="1" applyAlignment="1">
      <alignment vertical="top" wrapText="1"/>
    </xf>
    <xf numFmtId="1" fontId="3" fillId="33" borderId="22" xfId="0" applyNumberFormat="1" applyFont="1" applyFill="1" applyBorder="1" applyAlignment="1">
      <alignment horizontal="center" vertical="center" wrapText="1"/>
    </xf>
    <xf numFmtId="4" fontId="3" fillId="33" borderId="31" xfId="0" applyNumberFormat="1" applyFont="1" applyFill="1" applyBorder="1" applyAlignment="1">
      <alignment vertical="center" wrapText="1"/>
    </xf>
    <xf numFmtId="49" fontId="3" fillId="33" borderId="23" xfId="0" applyNumberFormat="1" applyFont="1" applyFill="1" applyBorder="1" applyAlignment="1">
      <alignment horizontal="center" vertical="center"/>
    </xf>
    <xf numFmtId="1" fontId="3" fillId="33" borderId="23" xfId="0" applyNumberFormat="1" applyFont="1" applyFill="1" applyBorder="1" applyAlignment="1">
      <alignment horizontal="center" vertical="center" wrapText="1"/>
    </xf>
    <xf numFmtId="49" fontId="4" fillId="33" borderId="0" xfId="0" applyNumberFormat="1" applyFont="1" applyFill="1" applyBorder="1" applyAlignment="1">
      <alignment horizontal="center" vertical="center"/>
    </xf>
    <xf numFmtId="0" fontId="0" fillId="33" borderId="0" xfId="0" applyFont="1" applyFill="1" applyAlignment="1">
      <alignment/>
    </xf>
    <xf numFmtId="49" fontId="5" fillId="33" borderId="0" xfId="0" applyNumberFormat="1" applyFont="1" applyFill="1" applyAlignment="1">
      <alignment horizontal="center" vertical="center"/>
    </xf>
    <xf numFmtId="182" fontId="3" fillId="33" borderId="32" xfId="0" applyNumberFormat="1" applyFont="1" applyFill="1" applyBorder="1" applyAlignment="1">
      <alignment horizontal="right" vertical="center" wrapText="1" indent="1"/>
    </xf>
    <xf numFmtId="182" fontId="3" fillId="33" borderId="22" xfId="0" applyNumberFormat="1" applyFont="1" applyFill="1" applyBorder="1" applyAlignment="1">
      <alignment horizontal="right" vertical="center" wrapText="1" indent="1"/>
    </xf>
    <xf numFmtId="49" fontId="3" fillId="33" borderId="33" xfId="0" applyNumberFormat="1" applyFont="1" applyFill="1" applyBorder="1" applyAlignment="1">
      <alignment horizontal="center" vertical="center"/>
    </xf>
    <xf numFmtId="49" fontId="3" fillId="33" borderId="20" xfId="0" applyNumberFormat="1" applyFont="1" applyFill="1" applyBorder="1" applyAlignment="1">
      <alignment horizontal="center" vertical="center"/>
    </xf>
    <xf numFmtId="49" fontId="3" fillId="33" borderId="21" xfId="0" applyNumberFormat="1" applyFont="1" applyFill="1" applyBorder="1" applyAlignment="1">
      <alignment horizontal="center" vertical="center"/>
    </xf>
    <xf numFmtId="196" fontId="2" fillId="33" borderId="0" xfId="0" applyNumberFormat="1" applyFont="1" applyFill="1" applyAlignment="1">
      <alignment vertical="center" wrapText="1"/>
    </xf>
    <xf numFmtId="0" fontId="3" fillId="33" borderId="22" xfId="0" applyFont="1" applyFill="1" applyBorder="1" applyAlignment="1">
      <alignment vertical="center" wrapText="1"/>
    </xf>
    <xf numFmtId="0" fontId="4" fillId="33" borderId="13" xfId="0" applyFont="1" applyFill="1" applyBorder="1" applyAlignment="1">
      <alignment horizontal="center" vertical="center" wrapText="1"/>
    </xf>
    <xf numFmtId="0" fontId="4" fillId="33" borderId="31" xfId="0" applyFont="1" applyFill="1" applyBorder="1" applyAlignment="1">
      <alignment horizontal="center" vertical="center" wrapText="1"/>
    </xf>
    <xf numFmtId="0" fontId="4" fillId="33" borderId="34" xfId="0" applyFont="1" applyFill="1" applyBorder="1" applyAlignment="1">
      <alignment horizontal="center" vertical="center" wrapText="1"/>
    </xf>
    <xf numFmtId="4" fontId="3" fillId="33" borderId="35" xfId="0" applyNumberFormat="1" applyFont="1" applyFill="1" applyBorder="1" applyAlignment="1">
      <alignment horizontal="center" vertical="center" wrapText="1"/>
    </xf>
    <xf numFmtId="0" fontId="3" fillId="33" borderId="0" xfId="0" applyFont="1" applyFill="1" applyAlignment="1">
      <alignment horizontal="left" vertical="top" wrapText="1"/>
    </xf>
    <xf numFmtId="0" fontId="4" fillId="33" borderId="0" xfId="0" applyFont="1" applyFill="1" applyAlignment="1">
      <alignment horizontal="center" vertical="center" wrapText="1"/>
    </xf>
    <xf numFmtId="0" fontId="3" fillId="33" borderId="36" xfId="0" applyFont="1" applyFill="1" applyBorder="1" applyAlignment="1">
      <alignment vertical="center" wrapText="1"/>
    </xf>
    <xf numFmtId="0" fontId="4" fillId="33" borderId="36" xfId="0" applyFont="1" applyFill="1" applyBorder="1" applyAlignment="1">
      <alignment horizontal="center" vertical="center" wrapText="1"/>
    </xf>
    <xf numFmtId="0" fontId="3" fillId="33" borderId="0" xfId="0" applyFont="1" applyFill="1" applyAlignment="1">
      <alignment horizontal="left" vertical="center" wrapText="1"/>
    </xf>
    <xf numFmtId="49" fontId="4" fillId="33" borderId="0" xfId="0" applyNumberFormat="1" applyFont="1" applyFill="1" applyAlignment="1">
      <alignment horizontal="center" vertical="center"/>
    </xf>
    <xf numFmtId="0" fontId="3" fillId="33" borderId="23" xfId="0" applyFont="1" applyFill="1" applyBorder="1" applyAlignment="1">
      <alignment vertical="center" wrapText="1"/>
    </xf>
    <xf numFmtId="49" fontId="4" fillId="33" borderId="37" xfId="0" applyNumberFormat="1" applyFont="1" applyFill="1" applyBorder="1" applyAlignment="1">
      <alignment horizontal="center" vertical="center" textRotation="90"/>
    </xf>
    <xf numFmtId="2" fontId="3" fillId="33" borderId="22" xfId="0" applyNumberFormat="1" applyFont="1" applyFill="1" applyBorder="1" applyAlignment="1">
      <alignment horizontal="right" vertical="center" wrapText="1" indent="1"/>
    </xf>
    <xf numFmtId="3" fontId="3" fillId="33" borderId="11" xfId="0" applyNumberFormat="1" applyFont="1" applyFill="1" applyBorder="1" applyAlignment="1">
      <alignment horizontal="right" vertical="center" wrapText="1" indent="1"/>
    </xf>
    <xf numFmtId="3" fontId="3" fillId="33" borderId="10" xfId="0" applyNumberFormat="1" applyFont="1" applyFill="1" applyBorder="1" applyAlignment="1">
      <alignment horizontal="right" vertical="center" wrapText="1" indent="1"/>
    </xf>
    <xf numFmtId="3" fontId="3" fillId="33" borderId="12" xfId="0" applyNumberFormat="1" applyFont="1" applyFill="1" applyBorder="1" applyAlignment="1">
      <alignment horizontal="right" vertical="center" wrapText="1" indent="1"/>
    </xf>
    <xf numFmtId="2" fontId="3" fillId="33" borderId="36" xfId="0" applyNumberFormat="1" applyFont="1" applyFill="1" applyBorder="1" applyAlignment="1">
      <alignment horizontal="right" vertical="center" wrapText="1" indent="1"/>
    </xf>
    <xf numFmtId="2" fontId="3" fillId="33" borderId="11" xfId="0" applyNumberFormat="1" applyFont="1" applyFill="1" applyBorder="1" applyAlignment="1">
      <alignment horizontal="right" vertical="center" wrapText="1" indent="1"/>
    </xf>
    <xf numFmtId="2" fontId="3" fillId="33" borderId="10" xfId="0" applyNumberFormat="1" applyFont="1" applyFill="1" applyBorder="1" applyAlignment="1">
      <alignment horizontal="right" vertical="center" wrapText="1" indent="1"/>
    </xf>
    <xf numFmtId="2" fontId="3" fillId="33" borderId="23" xfId="0" applyNumberFormat="1" applyFont="1" applyFill="1" applyBorder="1" applyAlignment="1">
      <alignment horizontal="right" vertical="center" wrapText="1" indent="1"/>
    </xf>
    <xf numFmtId="2" fontId="3" fillId="33" borderId="12" xfId="0" applyNumberFormat="1" applyFont="1" applyFill="1" applyBorder="1" applyAlignment="1">
      <alignment horizontal="right" vertical="center" wrapText="1" indent="1"/>
    </xf>
    <xf numFmtId="0" fontId="4" fillId="33" borderId="38" xfId="0" applyFont="1" applyFill="1" applyBorder="1" applyAlignment="1">
      <alignment horizontal="center" vertical="top" wrapText="1"/>
    </xf>
    <xf numFmtId="0" fontId="4" fillId="33" borderId="39" xfId="0" applyFont="1" applyFill="1" applyBorder="1" applyAlignment="1">
      <alignment horizontal="center" vertical="center" wrapText="1"/>
    </xf>
    <xf numFmtId="2" fontId="3" fillId="33" borderId="32" xfId="0" applyNumberFormat="1" applyFont="1" applyFill="1" applyBorder="1" applyAlignment="1">
      <alignment horizontal="right" vertical="center" wrapText="1" indent="1"/>
    </xf>
    <xf numFmtId="2" fontId="3" fillId="33" borderId="25" xfId="0" applyNumberFormat="1" applyFont="1" applyFill="1" applyBorder="1" applyAlignment="1">
      <alignment horizontal="right" vertical="center" wrapText="1" indent="1"/>
    </xf>
    <xf numFmtId="182" fontId="3" fillId="33" borderId="25" xfId="0" applyNumberFormat="1" applyFont="1" applyFill="1" applyBorder="1" applyAlignment="1">
      <alignment horizontal="right" vertical="center" wrapText="1" indent="1"/>
    </xf>
    <xf numFmtId="4" fontId="3" fillId="33" borderId="38" xfId="0" applyNumberFormat="1" applyFont="1" applyFill="1" applyBorder="1" applyAlignment="1">
      <alignment horizontal="right" vertical="center" wrapText="1" indent="1"/>
    </xf>
    <xf numFmtId="181" fontId="3" fillId="33" borderId="10" xfId="0" applyNumberFormat="1" applyFont="1" applyFill="1" applyBorder="1" applyAlignment="1">
      <alignment horizontal="right" vertical="center" wrapText="1"/>
    </xf>
    <xf numFmtId="1" fontId="3" fillId="33" borderId="10" xfId="0" applyNumberFormat="1" applyFont="1" applyFill="1" applyBorder="1" applyAlignment="1">
      <alignment horizontal="right" vertical="center" wrapText="1"/>
    </xf>
    <xf numFmtId="2" fontId="3" fillId="33" borderId="22" xfId="0" applyNumberFormat="1" applyFont="1" applyFill="1" applyBorder="1" applyAlignment="1">
      <alignment vertical="center" wrapText="1"/>
    </xf>
    <xf numFmtId="2" fontId="3" fillId="33" borderId="23" xfId="0" applyNumberFormat="1" applyFont="1" applyFill="1" applyBorder="1" applyAlignment="1">
      <alignment vertical="center" wrapText="1"/>
    </xf>
    <xf numFmtId="0" fontId="3" fillId="33" borderId="22" xfId="0" applyFont="1" applyFill="1" applyBorder="1" applyAlignment="1">
      <alignment vertical="center" wrapText="1"/>
    </xf>
    <xf numFmtId="49" fontId="4" fillId="33" borderId="0" xfId="0" applyNumberFormat="1" applyFont="1" applyFill="1" applyAlignment="1">
      <alignment horizontal="center"/>
    </xf>
    <xf numFmtId="0" fontId="3" fillId="33" borderId="22" xfId="0" applyFont="1" applyFill="1" applyBorder="1" applyAlignment="1">
      <alignment horizontal="center" vertical="center" wrapText="1"/>
    </xf>
    <xf numFmtId="4" fontId="3" fillId="33" borderId="10" xfId="0" applyNumberFormat="1" applyFont="1" applyFill="1" applyBorder="1" applyAlignment="1">
      <alignment vertical="center"/>
    </xf>
    <xf numFmtId="49" fontId="3" fillId="33" borderId="40" xfId="0" applyNumberFormat="1" applyFont="1" applyFill="1" applyBorder="1" applyAlignment="1">
      <alignment horizontal="center" vertical="center"/>
    </xf>
    <xf numFmtId="49" fontId="4" fillId="12" borderId="22" xfId="0" applyNumberFormat="1" applyFont="1" applyFill="1" applyBorder="1" applyAlignment="1">
      <alignment horizontal="center" vertical="center"/>
    </xf>
    <xf numFmtId="49" fontId="4" fillId="12" borderId="0" xfId="0" applyNumberFormat="1" applyFont="1" applyFill="1" applyAlignment="1">
      <alignment horizontal="center" vertical="center"/>
    </xf>
    <xf numFmtId="0" fontId="4" fillId="33" borderId="0" xfId="0" applyFont="1" applyFill="1" applyBorder="1" applyAlignment="1">
      <alignment vertical="center" wrapText="1"/>
    </xf>
    <xf numFmtId="4" fontId="4" fillId="33" borderId="15" xfId="0" applyNumberFormat="1" applyFont="1" applyFill="1" applyBorder="1" applyAlignment="1">
      <alignment horizontal="center" vertical="center" wrapText="1"/>
    </xf>
    <xf numFmtId="0" fontId="4" fillId="33" borderId="31" xfId="0" applyFont="1" applyFill="1" applyBorder="1" applyAlignment="1">
      <alignment vertical="center" wrapText="1"/>
    </xf>
    <xf numFmtId="4" fontId="3" fillId="33" borderId="33" xfId="0" applyNumberFormat="1" applyFont="1" applyFill="1" applyBorder="1" applyAlignment="1">
      <alignment vertical="center" wrapText="1"/>
    </xf>
    <xf numFmtId="4" fontId="3" fillId="33" borderId="20" xfId="0" applyNumberFormat="1" applyFont="1" applyFill="1" applyBorder="1" applyAlignment="1">
      <alignment vertical="center" wrapText="1"/>
    </xf>
    <xf numFmtId="4" fontId="3" fillId="33" borderId="21" xfId="0" applyNumberFormat="1" applyFont="1" applyFill="1" applyBorder="1" applyAlignment="1">
      <alignment vertical="center" wrapText="1"/>
    </xf>
    <xf numFmtId="49" fontId="3" fillId="33" borderId="0" xfId="0" applyNumberFormat="1" applyFont="1" applyFill="1" applyBorder="1" applyAlignment="1">
      <alignment horizontal="center" vertical="center" wrapText="1"/>
    </xf>
    <xf numFmtId="0" fontId="3" fillId="33" borderId="0" xfId="0" applyFont="1" applyFill="1" applyBorder="1" applyAlignment="1">
      <alignment vertical="center" wrapText="1"/>
    </xf>
    <xf numFmtId="0" fontId="2" fillId="33" borderId="0" xfId="0" applyFont="1" applyFill="1" applyBorder="1" applyAlignment="1">
      <alignment vertical="center" wrapText="1"/>
    </xf>
    <xf numFmtId="0" fontId="6" fillId="33" borderId="41" xfId="0" applyFont="1" applyFill="1" applyBorder="1" applyAlignment="1">
      <alignment horizontal="center" vertical="center" textRotation="90" wrapText="1"/>
    </xf>
    <xf numFmtId="0" fontId="5" fillId="33" borderId="31"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2" fillId="33" borderId="31" xfId="0" applyFont="1" applyFill="1" applyBorder="1" applyAlignment="1">
      <alignment vertical="center" wrapText="1"/>
    </xf>
    <xf numFmtId="0" fontId="2" fillId="33" borderId="20" xfId="0" applyFont="1" applyFill="1" applyBorder="1" applyAlignment="1">
      <alignment horizontal="center" vertical="center" wrapText="1"/>
    </xf>
    <xf numFmtId="3" fontId="2" fillId="33" borderId="20" xfId="0" applyNumberFormat="1" applyFont="1" applyFill="1" applyBorder="1" applyAlignment="1">
      <alignment horizontal="center" vertical="center" wrapText="1"/>
    </xf>
    <xf numFmtId="0" fontId="2" fillId="33" borderId="21" xfId="0" applyFont="1" applyFill="1" applyBorder="1" applyAlignment="1">
      <alignment horizontal="center" vertical="center" wrapText="1"/>
    </xf>
    <xf numFmtId="3" fontId="2" fillId="33" borderId="21" xfId="0" applyNumberFormat="1" applyFont="1" applyFill="1" applyBorder="1" applyAlignment="1">
      <alignment horizontal="center" vertical="center" wrapText="1"/>
    </xf>
    <xf numFmtId="0" fontId="5" fillId="33" borderId="33" xfId="0" applyFont="1" applyFill="1" applyBorder="1" applyAlignment="1">
      <alignment horizontal="center"/>
    </xf>
    <xf numFmtId="0" fontId="3" fillId="33" borderId="20" xfId="0" applyFont="1" applyFill="1" applyBorder="1" applyAlignment="1">
      <alignment horizontal="center"/>
    </xf>
    <xf numFmtId="3" fontId="3" fillId="33" borderId="20" xfId="0" applyNumberFormat="1" applyFont="1" applyFill="1" applyBorder="1" applyAlignment="1">
      <alignment horizontal="center"/>
    </xf>
    <xf numFmtId="4" fontId="2" fillId="33" borderId="33" xfId="0" applyNumberFormat="1" applyFont="1" applyFill="1" applyBorder="1" applyAlignment="1">
      <alignment/>
    </xf>
    <xf numFmtId="4" fontId="2" fillId="33" borderId="20" xfId="0" applyNumberFormat="1" applyFont="1" applyFill="1" applyBorder="1" applyAlignment="1">
      <alignment/>
    </xf>
    <xf numFmtId="4" fontId="2" fillId="33" borderId="21" xfId="0" applyNumberFormat="1" applyFont="1" applyFill="1" applyBorder="1" applyAlignment="1">
      <alignment/>
    </xf>
    <xf numFmtId="195" fontId="3" fillId="33" borderId="33" xfId="0" applyNumberFormat="1" applyFont="1" applyFill="1" applyBorder="1" applyAlignment="1">
      <alignment horizontal="center"/>
    </xf>
    <xf numFmtId="195" fontId="3" fillId="33" borderId="20" xfId="0" applyNumberFormat="1" applyFont="1" applyFill="1" applyBorder="1" applyAlignment="1">
      <alignment horizontal="center"/>
    </xf>
    <xf numFmtId="195" fontId="3" fillId="33" borderId="21" xfId="0" applyNumberFormat="1" applyFont="1" applyFill="1" applyBorder="1" applyAlignment="1">
      <alignment horizontal="center"/>
    </xf>
    <xf numFmtId="4" fontId="2" fillId="33" borderId="33" xfId="0" applyNumberFormat="1" applyFont="1" applyFill="1" applyBorder="1" applyAlignment="1">
      <alignment/>
    </xf>
    <xf numFmtId="2" fontId="2" fillId="33" borderId="33" xfId="0" applyNumberFormat="1" applyFont="1" applyFill="1" applyBorder="1" applyAlignment="1">
      <alignment/>
    </xf>
    <xf numFmtId="4" fontId="2" fillId="33" borderId="20" xfId="0" applyNumberFormat="1" applyFont="1" applyFill="1" applyBorder="1" applyAlignment="1">
      <alignment/>
    </xf>
    <xf numFmtId="2" fontId="2" fillId="33" borderId="20" xfId="0" applyNumberFormat="1" applyFont="1" applyFill="1" applyBorder="1" applyAlignment="1">
      <alignment/>
    </xf>
    <xf numFmtId="4" fontId="2" fillId="33" borderId="21" xfId="0" applyNumberFormat="1" applyFont="1" applyFill="1" applyBorder="1" applyAlignment="1">
      <alignment/>
    </xf>
    <xf numFmtId="2" fontId="2" fillId="33" borderId="21" xfId="0" applyNumberFormat="1" applyFont="1" applyFill="1" applyBorder="1" applyAlignment="1">
      <alignment/>
    </xf>
    <xf numFmtId="0" fontId="5" fillId="33" borderId="15" xfId="0" applyFont="1" applyFill="1" applyBorder="1" applyAlignment="1">
      <alignment horizontal="center" vertical="center"/>
    </xf>
    <xf numFmtId="4" fontId="3" fillId="33" borderId="33" xfId="0" applyNumberFormat="1" applyFont="1" applyFill="1" applyBorder="1" applyAlignment="1">
      <alignment vertical="center"/>
    </xf>
    <xf numFmtId="4" fontId="3" fillId="33" borderId="20" xfId="0" applyNumberFormat="1" applyFont="1" applyFill="1" applyBorder="1" applyAlignment="1">
      <alignment vertical="center"/>
    </xf>
    <xf numFmtId="4" fontId="3" fillId="33" borderId="21" xfId="0" applyNumberFormat="1" applyFont="1" applyFill="1" applyBorder="1" applyAlignment="1">
      <alignment vertical="center"/>
    </xf>
    <xf numFmtId="4" fontId="3" fillId="33" borderId="33" xfId="0" applyNumberFormat="1" applyFont="1" applyFill="1" applyBorder="1" applyAlignment="1">
      <alignment horizontal="center" vertical="center" wrapText="1"/>
    </xf>
    <xf numFmtId="4" fontId="3" fillId="33" borderId="20" xfId="0" applyNumberFormat="1" applyFont="1" applyFill="1" applyBorder="1" applyAlignment="1">
      <alignment horizontal="center" vertical="center" wrapText="1"/>
    </xf>
    <xf numFmtId="4" fontId="3" fillId="33" borderId="21" xfId="0" applyNumberFormat="1" applyFont="1" applyFill="1" applyBorder="1" applyAlignment="1">
      <alignment horizontal="center" vertical="center" wrapText="1"/>
    </xf>
    <xf numFmtId="2" fontId="2" fillId="33" borderId="33" xfId="0" applyNumberFormat="1" applyFont="1" applyFill="1" applyBorder="1" applyAlignment="1">
      <alignment vertical="center" wrapText="1"/>
    </xf>
    <xf numFmtId="2" fontId="2" fillId="33" borderId="20" xfId="0" applyNumberFormat="1" applyFont="1" applyFill="1" applyBorder="1" applyAlignment="1">
      <alignment vertical="center" wrapText="1"/>
    </xf>
    <xf numFmtId="2" fontId="2" fillId="33" borderId="21" xfId="0" applyNumberFormat="1" applyFont="1" applyFill="1" applyBorder="1" applyAlignment="1">
      <alignment vertical="center" wrapText="1"/>
    </xf>
    <xf numFmtId="4" fontId="2" fillId="33" borderId="33" xfId="0" applyNumberFormat="1" applyFont="1" applyFill="1" applyBorder="1" applyAlignment="1">
      <alignment vertical="center" wrapText="1"/>
    </xf>
    <xf numFmtId="4" fontId="2" fillId="33" borderId="20" xfId="0" applyNumberFormat="1" applyFont="1" applyFill="1" applyBorder="1" applyAlignment="1">
      <alignment vertical="center" wrapText="1"/>
    </xf>
    <xf numFmtId="4" fontId="2" fillId="33" borderId="21" xfId="0" applyNumberFormat="1" applyFont="1" applyFill="1" applyBorder="1" applyAlignment="1">
      <alignment vertical="center" wrapText="1"/>
    </xf>
    <xf numFmtId="0" fontId="4" fillId="33" borderId="42" xfId="0" applyFont="1" applyFill="1" applyBorder="1" applyAlignment="1">
      <alignment horizontal="center" vertical="center" wrapText="1"/>
    </xf>
    <xf numFmtId="2" fontId="3" fillId="33" borderId="35" xfId="0" applyNumberFormat="1" applyFont="1" applyFill="1" applyBorder="1" applyAlignment="1">
      <alignment vertical="center" wrapText="1"/>
    </xf>
    <xf numFmtId="49" fontId="4" fillId="33" borderId="31" xfId="0" applyNumberFormat="1" applyFont="1" applyFill="1" applyBorder="1" applyAlignment="1">
      <alignment horizontal="center" vertical="center" textRotation="90"/>
    </xf>
    <xf numFmtId="49" fontId="4" fillId="33" borderId="31" xfId="0" applyNumberFormat="1" applyFont="1" applyFill="1" applyBorder="1" applyAlignment="1">
      <alignment horizontal="center" vertical="center" textRotation="90"/>
    </xf>
    <xf numFmtId="0" fontId="3" fillId="33" borderId="0" xfId="0" applyFont="1" applyFill="1" applyAlignment="1">
      <alignment horizontal="left" vertical="top" wrapText="1"/>
    </xf>
    <xf numFmtId="0" fontId="4" fillId="33" borderId="0" xfId="0" applyFont="1" applyFill="1" applyAlignment="1">
      <alignment horizontal="left" vertical="top" wrapText="1"/>
    </xf>
    <xf numFmtId="0" fontId="3" fillId="33" borderId="0" xfId="0" applyFont="1" applyFill="1" applyAlignment="1">
      <alignment horizontal="left" vertical="center" wrapText="1"/>
    </xf>
    <xf numFmtId="0" fontId="4" fillId="33" borderId="0" xfId="0" applyFont="1" applyFill="1" applyAlignment="1">
      <alignment horizontal="left" vertical="center" wrapText="1"/>
    </xf>
    <xf numFmtId="49" fontId="4" fillId="33" borderId="0" xfId="0" applyNumberFormat="1" applyFont="1" applyFill="1" applyAlignment="1">
      <alignment horizontal="center" vertical="center"/>
    </xf>
    <xf numFmtId="0" fontId="4" fillId="33" borderId="43" xfId="0" applyFont="1" applyFill="1" applyBorder="1" applyAlignment="1">
      <alignment horizontal="left" vertical="center" wrapText="1"/>
    </xf>
    <xf numFmtId="0" fontId="3" fillId="33" borderId="22" xfId="0" applyFont="1" applyFill="1" applyBorder="1" applyAlignment="1">
      <alignment horizontal="justify" vertical="center" wrapText="1"/>
    </xf>
    <xf numFmtId="0" fontId="6" fillId="33" borderId="22" xfId="0" applyFont="1" applyFill="1" applyBorder="1" applyAlignment="1">
      <alignment vertical="center"/>
    </xf>
    <xf numFmtId="0" fontId="3" fillId="33" borderId="35" xfId="0" applyFont="1" applyFill="1" applyBorder="1" applyAlignment="1">
      <alignment vertical="center" wrapText="1"/>
    </xf>
    <xf numFmtId="0" fontId="3" fillId="33" borderId="44" xfId="0" applyFont="1" applyFill="1" applyBorder="1" applyAlignment="1">
      <alignment vertical="center" wrapText="1"/>
    </xf>
    <xf numFmtId="0" fontId="3" fillId="33" borderId="22"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6" xfId="0" applyFont="1" applyFill="1" applyBorder="1" applyAlignment="1">
      <alignment horizontal="left" vertical="center" wrapText="1"/>
    </xf>
    <xf numFmtId="0" fontId="4" fillId="33" borderId="36" xfId="0" applyFont="1" applyFill="1" applyBorder="1" applyAlignment="1">
      <alignment horizontal="center" vertical="center" wrapText="1"/>
    </xf>
    <xf numFmtId="0" fontId="6" fillId="33" borderId="36" xfId="0" applyFont="1" applyFill="1" applyBorder="1" applyAlignment="1">
      <alignment horizontal="center" vertical="center"/>
    </xf>
    <xf numFmtId="0" fontId="3" fillId="33" borderId="22" xfId="0" applyFont="1" applyFill="1" applyBorder="1" applyAlignment="1">
      <alignment horizontal="left" vertical="center" wrapText="1"/>
    </xf>
    <xf numFmtId="0" fontId="6" fillId="33" borderId="22" xfId="0" applyFont="1" applyFill="1" applyBorder="1" applyAlignment="1">
      <alignment vertical="center" wrapText="1"/>
    </xf>
    <xf numFmtId="0" fontId="3" fillId="33" borderId="32" xfId="0" applyFont="1" applyFill="1" applyBorder="1" applyAlignment="1">
      <alignment vertical="center" wrapText="1"/>
    </xf>
    <xf numFmtId="0" fontId="6" fillId="33" borderId="32" xfId="0" applyFont="1" applyFill="1" applyBorder="1" applyAlignment="1">
      <alignment vertical="center" wrapText="1"/>
    </xf>
    <xf numFmtId="0" fontId="3" fillId="33" borderId="47" xfId="0" applyFont="1" applyFill="1" applyBorder="1" applyAlignment="1">
      <alignment vertical="center" wrapText="1"/>
    </xf>
    <xf numFmtId="0" fontId="6" fillId="33" borderId="23" xfId="0" applyFont="1" applyFill="1" applyBorder="1" applyAlignment="1">
      <alignment vertical="center" wrapText="1"/>
    </xf>
    <xf numFmtId="0" fontId="4" fillId="33" borderId="0" xfId="0" applyFont="1" applyFill="1" applyAlignment="1">
      <alignment horizontal="center" wrapText="1"/>
    </xf>
    <xf numFmtId="49" fontId="4" fillId="33" borderId="13" xfId="0" applyNumberFormat="1" applyFont="1" applyFill="1" applyBorder="1" applyAlignment="1">
      <alignment horizontal="center" vertical="center" textRotation="90"/>
    </xf>
    <xf numFmtId="49" fontId="4" fillId="33" borderId="26" xfId="0" applyNumberFormat="1" applyFont="1" applyFill="1" applyBorder="1" applyAlignment="1">
      <alignment horizontal="center" vertical="center" textRotation="90"/>
    </xf>
    <xf numFmtId="49" fontId="4" fillId="33" borderId="31" xfId="0" applyNumberFormat="1" applyFont="1" applyFill="1" applyBorder="1" applyAlignment="1">
      <alignment horizontal="center" vertical="center" textRotation="90"/>
    </xf>
    <xf numFmtId="0" fontId="4" fillId="33" borderId="33"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3" fillId="33" borderId="36" xfId="0" applyFont="1" applyFill="1" applyBorder="1" applyAlignment="1">
      <alignment vertical="center" wrapText="1"/>
    </xf>
    <xf numFmtId="0" fontId="6" fillId="33" borderId="36" xfId="0" applyFont="1" applyFill="1" applyBorder="1" applyAlignment="1">
      <alignment vertical="center" wrapText="1"/>
    </xf>
    <xf numFmtId="0" fontId="4" fillId="33" borderId="0" xfId="0" applyFont="1" applyFill="1" applyAlignment="1">
      <alignment horizontal="left" vertical="center"/>
    </xf>
    <xf numFmtId="49" fontId="4" fillId="33" borderId="13" xfId="0" applyNumberFormat="1" applyFont="1" applyFill="1" applyBorder="1" applyAlignment="1">
      <alignment horizontal="center" vertical="center" textRotation="90" wrapText="1"/>
    </xf>
    <xf numFmtId="49" fontId="4" fillId="33" borderId="26" xfId="0" applyNumberFormat="1" applyFont="1" applyFill="1" applyBorder="1" applyAlignment="1">
      <alignment horizontal="center" vertical="center" textRotation="90" wrapText="1"/>
    </xf>
    <xf numFmtId="49" fontId="4" fillId="33" borderId="14" xfId="0" applyNumberFormat="1" applyFont="1" applyFill="1" applyBorder="1" applyAlignment="1">
      <alignment horizontal="center" vertical="center" textRotation="90" wrapText="1"/>
    </xf>
    <xf numFmtId="0" fontId="4" fillId="33" borderId="21" xfId="0" applyFont="1" applyFill="1" applyBorder="1" applyAlignment="1">
      <alignment horizontal="center" vertical="center" wrapText="1"/>
    </xf>
    <xf numFmtId="0" fontId="4" fillId="33" borderId="43"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6" fillId="33" borderId="50" xfId="0" applyFont="1" applyFill="1" applyBorder="1" applyAlignment="1">
      <alignment horizontal="center" vertical="center" wrapText="1"/>
    </xf>
    <xf numFmtId="4" fontId="4" fillId="33" borderId="13" xfId="0" applyNumberFormat="1" applyFont="1" applyFill="1" applyBorder="1" applyAlignment="1">
      <alignment horizontal="center" vertical="center" wrapText="1"/>
    </xf>
    <xf numFmtId="4" fontId="4" fillId="33" borderId="14" xfId="0" applyNumberFormat="1" applyFont="1" applyFill="1" applyBorder="1" applyAlignment="1">
      <alignment horizontal="center" vertical="center" wrapText="1"/>
    </xf>
    <xf numFmtId="0" fontId="3" fillId="33" borderId="51" xfId="0" applyFont="1" applyFill="1" applyBorder="1" applyAlignment="1">
      <alignment vertical="center" wrapText="1"/>
    </xf>
    <xf numFmtId="0" fontId="3" fillId="33" borderId="24" xfId="0" applyFont="1" applyFill="1" applyBorder="1" applyAlignment="1">
      <alignment vertical="center" wrapText="1"/>
    </xf>
    <xf numFmtId="0" fontId="6" fillId="33" borderId="51" xfId="0" applyFont="1" applyFill="1" applyBorder="1" applyAlignment="1">
      <alignment vertical="center" wrapText="1"/>
    </xf>
    <xf numFmtId="0" fontId="3" fillId="33" borderId="52" xfId="0" applyFont="1" applyFill="1" applyBorder="1" applyAlignment="1">
      <alignment vertical="center" wrapText="1"/>
    </xf>
    <xf numFmtId="0" fontId="6" fillId="33" borderId="44" xfId="0" applyFont="1" applyFill="1" applyBorder="1" applyAlignment="1">
      <alignment vertical="center" wrapText="1"/>
    </xf>
    <xf numFmtId="0" fontId="3" fillId="33" borderId="45" xfId="0" applyFont="1" applyFill="1" applyBorder="1" applyAlignment="1">
      <alignment vertical="center" wrapText="1"/>
    </xf>
    <xf numFmtId="0" fontId="3" fillId="33" borderId="46" xfId="0" applyFont="1" applyFill="1" applyBorder="1" applyAlignment="1">
      <alignment vertical="center" wrapText="1"/>
    </xf>
    <xf numFmtId="0" fontId="3" fillId="33" borderId="53" xfId="0" applyFont="1" applyFill="1" applyBorder="1" applyAlignment="1">
      <alignment vertical="center" wrapText="1"/>
    </xf>
    <xf numFmtId="0" fontId="3" fillId="33" borderId="54" xfId="0" applyFont="1" applyFill="1" applyBorder="1" applyAlignment="1">
      <alignment vertical="center" wrapText="1"/>
    </xf>
    <xf numFmtId="0" fontId="3" fillId="33" borderId="41" xfId="0" applyFont="1" applyFill="1" applyBorder="1" applyAlignment="1">
      <alignment vertical="center" wrapText="1"/>
    </xf>
    <xf numFmtId="0" fontId="3" fillId="33" borderId="55" xfId="0" applyFont="1" applyFill="1" applyBorder="1" applyAlignment="1">
      <alignment vertical="center" wrapText="1"/>
    </xf>
    <xf numFmtId="0" fontId="3" fillId="33" borderId="43" xfId="0" applyFont="1" applyFill="1" applyBorder="1" applyAlignment="1">
      <alignment horizontal="left" vertical="top" wrapText="1"/>
    </xf>
    <xf numFmtId="0" fontId="3" fillId="33" borderId="0" xfId="0" applyFont="1" applyFill="1" applyBorder="1" applyAlignment="1">
      <alignment horizontal="left" vertical="top" wrapText="1"/>
    </xf>
    <xf numFmtId="0" fontId="4" fillId="33" borderId="56"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6" fillId="33" borderId="48" xfId="0" applyFont="1" applyFill="1" applyBorder="1" applyAlignment="1">
      <alignment vertical="center" wrapText="1"/>
    </xf>
    <xf numFmtId="0" fontId="4" fillId="33" borderId="59" xfId="0" applyFont="1" applyFill="1" applyBorder="1" applyAlignment="1">
      <alignment horizontal="center" vertical="center" wrapText="1"/>
    </xf>
    <xf numFmtId="0" fontId="6" fillId="33" borderId="50" xfId="0" applyFont="1" applyFill="1" applyBorder="1" applyAlignment="1">
      <alignment vertical="center" wrapText="1"/>
    </xf>
    <xf numFmtId="49" fontId="4" fillId="33" borderId="14" xfId="0" applyNumberFormat="1" applyFont="1" applyFill="1" applyBorder="1" applyAlignment="1">
      <alignment horizontal="center" vertical="center" textRotation="90"/>
    </xf>
    <xf numFmtId="0" fontId="6" fillId="33" borderId="46" xfId="0" applyFont="1" applyFill="1" applyBorder="1" applyAlignment="1">
      <alignment vertical="center" wrapText="1"/>
    </xf>
    <xf numFmtId="0" fontId="6" fillId="33" borderId="53" xfId="0" applyFont="1" applyFill="1" applyBorder="1" applyAlignment="1">
      <alignment vertical="center" wrapText="1"/>
    </xf>
    <xf numFmtId="0" fontId="3" fillId="33" borderId="31" xfId="0" applyFont="1" applyFill="1" applyBorder="1" applyAlignment="1">
      <alignment horizontal="left" vertical="top" wrapText="1"/>
    </xf>
    <xf numFmtId="0" fontId="4" fillId="33" borderId="0" xfId="0" applyFont="1" applyFill="1" applyAlignment="1">
      <alignment horizontal="center" vertical="center"/>
    </xf>
    <xf numFmtId="0" fontId="3" fillId="33" borderId="0" xfId="0" applyFont="1" applyFill="1" applyAlignment="1">
      <alignment vertical="top" wrapText="1"/>
    </xf>
    <xf numFmtId="0" fontId="4" fillId="12" borderId="0" xfId="0" applyFont="1" applyFill="1" applyAlignment="1">
      <alignment horizontal="left" vertical="center" wrapText="1"/>
    </xf>
    <xf numFmtId="0" fontId="4" fillId="12" borderId="0" xfId="0" applyFont="1" applyFill="1" applyAlignment="1">
      <alignment horizontal="center" vertical="center" wrapText="1"/>
    </xf>
    <xf numFmtId="0" fontId="4" fillId="33" borderId="0" xfId="0" applyFont="1" applyFill="1" applyAlignment="1">
      <alignment horizontal="center" vertical="center" wrapText="1"/>
    </xf>
    <xf numFmtId="49" fontId="7" fillId="33" borderId="26" xfId="0" applyNumberFormat="1" applyFont="1" applyFill="1" applyBorder="1" applyAlignment="1">
      <alignment horizontal="center" vertical="center" textRotation="90"/>
    </xf>
    <xf numFmtId="49" fontId="7" fillId="33" borderId="14" xfId="0" applyNumberFormat="1" applyFont="1" applyFill="1" applyBorder="1" applyAlignment="1">
      <alignment horizontal="center" vertical="center" textRotation="90"/>
    </xf>
    <xf numFmtId="0" fontId="4" fillId="33" borderId="60" xfId="0" applyFont="1" applyFill="1" applyBorder="1" applyAlignment="1">
      <alignment horizontal="center" vertical="center" wrapText="1"/>
    </xf>
    <xf numFmtId="0" fontId="3" fillId="33" borderId="43" xfId="0" applyFont="1" applyFill="1" applyBorder="1" applyAlignment="1">
      <alignment horizontal="center" vertical="center"/>
    </xf>
    <xf numFmtId="0" fontId="4" fillId="33" borderId="37" xfId="0" applyFont="1" applyFill="1" applyBorder="1" applyAlignment="1">
      <alignment horizontal="center" vertical="center" wrapText="1"/>
    </xf>
    <xf numFmtId="0" fontId="3" fillId="33" borderId="49" xfId="0" applyFont="1" applyFill="1" applyBorder="1" applyAlignment="1">
      <alignment horizontal="center" vertical="center"/>
    </xf>
    <xf numFmtId="0" fontId="3" fillId="33" borderId="61" xfId="0" applyFont="1" applyFill="1" applyBorder="1" applyAlignment="1">
      <alignment vertical="center" wrapText="1"/>
    </xf>
    <xf numFmtId="0" fontId="3" fillId="33" borderId="42" xfId="0" applyFont="1" applyFill="1" applyBorder="1" applyAlignment="1">
      <alignment vertical="center" wrapText="1"/>
    </xf>
    <xf numFmtId="0" fontId="3" fillId="33" borderId="62" xfId="0" applyFont="1" applyFill="1" applyBorder="1" applyAlignment="1">
      <alignment vertical="center" wrapText="1"/>
    </xf>
    <xf numFmtId="0" fontId="6" fillId="33" borderId="26" xfId="0" applyFont="1" applyFill="1" applyBorder="1" applyAlignment="1">
      <alignment horizontal="center" vertical="center" textRotation="90" wrapText="1"/>
    </xf>
    <xf numFmtId="0" fontId="6" fillId="33" borderId="14" xfId="0" applyFont="1" applyFill="1" applyBorder="1" applyAlignment="1">
      <alignment horizontal="center" vertical="center" textRotation="90" wrapText="1"/>
    </xf>
    <xf numFmtId="0" fontId="6" fillId="33" borderId="14" xfId="0" applyFont="1" applyFill="1" applyBorder="1" applyAlignment="1">
      <alignment horizontal="center" vertical="center" wrapText="1"/>
    </xf>
    <xf numFmtId="0" fontId="6" fillId="33" borderId="14" xfId="0" applyFont="1" applyFill="1" applyBorder="1" applyAlignment="1">
      <alignment vertical="center" wrapText="1"/>
    </xf>
    <xf numFmtId="0" fontId="4" fillId="33" borderId="34"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55" xfId="0" applyFont="1" applyFill="1" applyBorder="1" applyAlignment="1">
      <alignment horizontal="center" vertical="center" wrapText="1"/>
    </xf>
    <xf numFmtId="0" fontId="4" fillId="33" borderId="43" xfId="0" applyFont="1" applyFill="1" applyBorder="1" applyAlignment="1">
      <alignment horizontal="left" vertical="center" wrapText="1" readingOrder="1"/>
    </xf>
    <xf numFmtId="2" fontId="3" fillId="33" borderId="41" xfId="0" applyNumberFormat="1" applyFont="1" applyFill="1" applyBorder="1" applyAlignment="1">
      <alignment horizontal="center" vertical="center" wrapText="1"/>
    </xf>
    <xf numFmtId="0" fontId="4" fillId="33" borderId="49" xfId="0" applyFont="1" applyFill="1" applyBorder="1" applyAlignment="1">
      <alignment horizontal="left" vertical="center" wrapText="1"/>
    </xf>
    <xf numFmtId="0" fontId="6" fillId="33" borderId="49" xfId="0" applyFont="1" applyFill="1" applyBorder="1" applyAlignment="1">
      <alignment vertical="center" wrapText="1"/>
    </xf>
    <xf numFmtId="0" fontId="6" fillId="33" borderId="63" xfId="0" applyFont="1" applyFill="1" applyBorder="1" applyAlignment="1">
      <alignment vertical="center" wrapText="1"/>
    </xf>
    <xf numFmtId="4" fontId="3" fillId="33" borderId="42" xfId="0" applyNumberFormat="1" applyFont="1" applyFill="1" applyBorder="1" applyAlignment="1">
      <alignment horizontal="center" vertical="center" wrapText="1"/>
    </xf>
    <xf numFmtId="4" fontId="3" fillId="33" borderId="64" xfId="0" applyNumberFormat="1" applyFont="1" applyFill="1" applyBorder="1" applyAlignment="1">
      <alignment horizontal="center" vertical="center" wrapText="1"/>
    </xf>
    <xf numFmtId="4" fontId="3" fillId="33" borderId="65" xfId="0" applyNumberFormat="1" applyFont="1" applyFill="1" applyBorder="1" applyAlignment="1">
      <alignment horizontal="center" vertical="center" wrapText="1"/>
    </xf>
    <xf numFmtId="0" fontId="6" fillId="33" borderId="26" xfId="0" applyFont="1" applyFill="1" applyBorder="1" applyAlignment="1">
      <alignment vertical="center" wrapText="1"/>
    </xf>
    <xf numFmtId="0" fontId="6" fillId="33" borderId="43" xfId="0" applyFont="1" applyFill="1" applyBorder="1" applyAlignment="1">
      <alignment vertical="center" wrapText="1"/>
    </xf>
    <xf numFmtId="0" fontId="6" fillId="33" borderId="66" xfId="0" applyFont="1" applyFill="1" applyBorder="1" applyAlignment="1">
      <alignment vertical="center" wrapText="1"/>
    </xf>
    <xf numFmtId="4" fontId="3" fillId="33" borderId="35" xfId="0" applyNumberFormat="1" applyFont="1" applyFill="1" applyBorder="1" applyAlignment="1">
      <alignment horizontal="center" vertical="center" wrapText="1"/>
    </xf>
    <xf numFmtId="4" fontId="3" fillId="33" borderId="62" xfId="0" applyNumberFormat="1" applyFont="1" applyFill="1" applyBorder="1" applyAlignment="1">
      <alignment horizontal="center" vertical="center" wrapText="1"/>
    </xf>
    <xf numFmtId="4" fontId="3" fillId="33" borderId="67" xfId="0" applyNumberFormat="1" applyFont="1" applyFill="1" applyBorder="1" applyAlignment="1">
      <alignment horizontal="center" vertical="center" wrapText="1"/>
    </xf>
    <xf numFmtId="4" fontId="3" fillId="33" borderId="45" xfId="0" applyNumberFormat="1" applyFont="1" applyFill="1" applyBorder="1" applyAlignment="1">
      <alignment horizontal="center" vertical="center" wrapText="1"/>
    </xf>
    <xf numFmtId="4" fontId="3" fillId="33" borderId="46" xfId="0" applyNumberFormat="1" applyFont="1" applyFill="1" applyBorder="1" applyAlignment="1">
      <alignment horizontal="center" vertical="center" wrapText="1"/>
    </xf>
    <xf numFmtId="4" fontId="3" fillId="33" borderId="53" xfId="0" applyNumberFormat="1" applyFont="1" applyFill="1" applyBorder="1" applyAlignment="1">
      <alignment horizontal="center" vertical="center" wrapText="1"/>
    </xf>
    <xf numFmtId="49" fontId="8" fillId="13" borderId="0" xfId="0" applyNumberFormat="1" applyFont="1" applyFill="1" applyAlignment="1">
      <alignment horizontal="center" vertical="center" wrapText="1"/>
    </xf>
    <xf numFmtId="0" fontId="4" fillId="12" borderId="22" xfId="0" applyFont="1" applyFill="1" applyBorder="1" applyAlignment="1">
      <alignment vertical="center" wrapText="1"/>
    </xf>
    <xf numFmtId="0" fontId="3" fillId="12" borderId="22" xfId="0" applyFont="1" applyFill="1" applyBorder="1" applyAlignment="1">
      <alignment vertical="center" wrapText="1"/>
    </xf>
    <xf numFmtId="0" fontId="4" fillId="33" borderId="46"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63" xfId="0" applyFont="1" applyFill="1" applyBorder="1" applyAlignment="1">
      <alignment horizontal="center" vertical="center" wrapText="1"/>
    </xf>
    <xf numFmtId="0" fontId="4" fillId="33" borderId="13" xfId="0" applyFont="1" applyFill="1" applyBorder="1" applyAlignment="1">
      <alignment horizontal="center" wrapText="1"/>
    </xf>
    <xf numFmtId="0" fontId="4" fillId="33" borderId="14" xfId="0" applyFont="1" applyFill="1" applyBorder="1" applyAlignment="1">
      <alignment horizontal="center" wrapText="1"/>
    </xf>
    <xf numFmtId="0" fontId="3" fillId="33" borderId="34" xfId="0" applyFont="1" applyFill="1" applyBorder="1" applyAlignment="1">
      <alignment vertical="center" wrapText="1"/>
    </xf>
    <xf numFmtId="0" fontId="6" fillId="33" borderId="55" xfId="0" applyFont="1" applyFill="1" applyBorder="1" applyAlignment="1">
      <alignment vertical="center" wrapText="1"/>
    </xf>
    <xf numFmtId="0" fontId="3" fillId="33" borderId="45" xfId="0" applyFont="1" applyFill="1" applyBorder="1" applyAlignment="1">
      <alignment vertical="center"/>
    </xf>
    <xf numFmtId="0" fontId="4" fillId="33" borderId="0" xfId="0" applyFont="1" applyFill="1" applyBorder="1" applyAlignment="1">
      <alignment horizontal="left" vertical="center"/>
    </xf>
    <xf numFmtId="0" fontId="4" fillId="33" borderId="68" xfId="0" applyFont="1" applyFill="1" applyBorder="1" applyAlignment="1">
      <alignment horizontal="center" vertical="center" wrapText="1"/>
    </xf>
    <xf numFmtId="0" fontId="4" fillId="33" borderId="69" xfId="0" applyFont="1" applyFill="1" applyBorder="1" applyAlignment="1">
      <alignment horizontal="center" vertical="center" wrapText="1"/>
    </xf>
    <xf numFmtId="0" fontId="4" fillId="33" borderId="70" xfId="0" applyFont="1" applyFill="1" applyBorder="1" applyAlignment="1">
      <alignment horizontal="center" vertical="center"/>
    </xf>
    <xf numFmtId="0" fontId="4" fillId="33" borderId="0" xfId="0" applyFont="1" applyFill="1" applyBorder="1" applyAlignment="1">
      <alignment horizontal="center" vertical="center"/>
    </xf>
    <xf numFmtId="0" fontId="3" fillId="33" borderId="35" xfId="0" applyFont="1" applyFill="1" applyBorder="1" applyAlignment="1">
      <alignment horizontal="left" vertical="center" wrapText="1"/>
    </xf>
    <xf numFmtId="0" fontId="3" fillId="33" borderId="62" xfId="0" applyFont="1" applyFill="1" applyBorder="1" applyAlignment="1">
      <alignment horizontal="left" vertical="center" wrapText="1"/>
    </xf>
    <xf numFmtId="0" fontId="4" fillId="33" borderId="49" xfId="0" applyFont="1" applyFill="1" applyBorder="1" applyAlignment="1">
      <alignment vertical="center" wrapText="1"/>
    </xf>
    <xf numFmtId="0" fontId="4" fillId="33" borderId="0" xfId="0" applyFont="1" applyFill="1" applyBorder="1" applyAlignment="1">
      <alignment vertical="center" wrapText="1"/>
    </xf>
    <xf numFmtId="49" fontId="4" fillId="33" borderId="60" xfId="0" applyNumberFormat="1" applyFont="1" applyFill="1" applyBorder="1" applyAlignment="1">
      <alignment horizontal="center" vertical="center" textRotation="90" wrapText="1"/>
    </xf>
    <xf numFmtId="0" fontId="6" fillId="33" borderId="31" xfId="0" applyFont="1" applyFill="1" applyBorder="1" applyAlignment="1">
      <alignment horizontal="center" vertical="center" textRotation="90" wrapText="1"/>
    </xf>
    <xf numFmtId="0" fontId="6" fillId="33" borderId="37" xfId="0" applyFont="1" applyFill="1" applyBorder="1" applyAlignment="1">
      <alignment horizontal="center" vertical="center" textRotation="90" wrapText="1"/>
    </xf>
    <xf numFmtId="0" fontId="6" fillId="33" borderId="22" xfId="0" applyFont="1" applyFill="1" applyBorder="1" applyAlignment="1">
      <alignment horizontal="left" vertical="center" wrapText="1"/>
    </xf>
    <xf numFmtId="0" fontId="3" fillId="33" borderId="23" xfId="0" applyFont="1" applyFill="1" applyBorder="1" applyAlignment="1">
      <alignment horizontal="left" vertical="center" wrapText="1"/>
    </xf>
    <xf numFmtId="0" fontId="6" fillId="33" borderId="23" xfId="0" applyFont="1" applyFill="1" applyBorder="1" applyAlignment="1">
      <alignment horizontal="left" vertical="center" wrapText="1"/>
    </xf>
    <xf numFmtId="0" fontId="4" fillId="33" borderId="26" xfId="0" applyFont="1" applyFill="1" applyBorder="1" applyAlignment="1">
      <alignment horizontal="center" vertical="center" wrapText="1"/>
    </xf>
    <xf numFmtId="0" fontId="3" fillId="33" borderId="66" xfId="0" applyFont="1" applyFill="1" applyBorder="1" applyAlignment="1">
      <alignment horizontal="center" vertical="center"/>
    </xf>
    <xf numFmtId="0" fontId="4" fillId="33" borderId="31" xfId="0" applyFont="1" applyFill="1" applyBorder="1" applyAlignment="1">
      <alignment horizontal="center" vertical="center" wrapText="1"/>
    </xf>
    <xf numFmtId="0" fontId="3" fillId="33" borderId="0" xfId="0" applyFont="1" applyFill="1" applyBorder="1" applyAlignment="1">
      <alignment horizontal="center" vertical="center"/>
    </xf>
    <xf numFmtId="0" fontId="3" fillId="33" borderId="42" xfId="0" applyFont="1" applyFill="1" applyBorder="1" applyAlignment="1">
      <alignment vertical="center"/>
    </xf>
    <xf numFmtId="0" fontId="3" fillId="33" borderId="35" xfId="0" applyFont="1" applyFill="1" applyBorder="1" applyAlignment="1">
      <alignment vertical="center"/>
    </xf>
    <xf numFmtId="0" fontId="3" fillId="33" borderId="47"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4" fillId="33" borderId="48" xfId="0" applyFont="1" applyFill="1" applyBorder="1" applyAlignment="1">
      <alignment horizontal="center" vertical="center" wrapText="1"/>
    </xf>
    <xf numFmtId="0" fontId="4" fillId="33" borderId="50" xfId="0" applyFont="1" applyFill="1" applyBorder="1" applyAlignment="1">
      <alignment horizontal="center" vertical="center" wrapText="1"/>
    </xf>
    <xf numFmtId="49" fontId="4" fillId="33" borderId="60" xfId="0" applyNumberFormat="1" applyFont="1" applyFill="1" applyBorder="1" applyAlignment="1">
      <alignment horizontal="center" vertical="center" textRotation="90"/>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Q178"/>
  <sheetViews>
    <sheetView tabSelected="1" view="pageBreakPreview" zoomScale="90" zoomScaleNormal="90" zoomScaleSheetLayoutView="90" zoomScalePageLayoutView="0" workbookViewId="0" topLeftCell="A117">
      <selection activeCell="F123" sqref="F123:G140"/>
    </sheetView>
  </sheetViews>
  <sheetFormatPr defaultColWidth="11.75390625" defaultRowHeight="14.25" customHeight="1"/>
  <cols>
    <col min="1" max="1" width="10.125" style="57" customWidth="1"/>
    <col min="2" max="2" width="10.375" style="2" customWidth="1"/>
    <col min="3" max="3" width="35.25390625" style="2" customWidth="1"/>
    <col min="4" max="4" width="15.125" style="2" customWidth="1"/>
    <col min="5" max="5" width="15.25390625" style="2" customWidth="1"/>
    <col min="6" max="6" width="14.125" style="2" customWidth="1"/>
    <col min="7" max="7" width="11.00390625" style="2" customWidth="1"/>
    <col min="8" max="8" width="13.625" style="2" customWidth="1"/>
    <col min="9" max="16384" width="11.75390625" style="2" customWidth="1"/>
  </cols>
  <sheetData>
    <row r="1" spans="1:8" ht="45" customHeight="1">
      <c r="A1" s="259" t="s">
        <v>301</v>
      </c>
      <c r="B1" s="259"/>
      <c r="C1" s="259"/>
      <c r="D1" s="259"/>
      <c r="E1" s="259"/>
      <c r="F1" s="259"/>
      <c r="G1" s="259"/>
      <c r="H1" s="259"/>
    </row>
    <row r="2" spans="1:8" ht="47.25" customHeight="1">
      <c r="A2" s="101">
        <v>1</v>
      </c>
      <c r="B2" s="260" t="s">
        <v>273</v>
      </c>
      <c r="C2" s="261"/>
      <c r="D2" s="261"/>
      <c r="E2" s="261"/>
      <c r="F2" s="261"/>
      <c r="G2" s="261"/>
      <c r="H2" s="261"/>
    </row>
    <row r="3" spans="1:8" s="3" customFormat="1" ht="27" customHeight="1" thickBot="1">
      <c r="A3" s="12" t="s">
        <v>151</v>
      </c>
      <c r="B3" s="262" t="s">
        <v>82</v>
      </c>
      <c r="C3" s="262"/>
      <c r="D3" s="262"/>
      <c r="E3" s="70"/>
      <c r="F3" s="70"/>
      <c r="G3" s="13"/>
      <c r="H3" s="13"/>
    </row>
    <row r="4" spans="1:8" ht="17.25" customHeight="1">
      <c r="A4" s="174" t="s">
        <v>85</v>
      </c>
      <c r="B4" s="183" t="s">
        <v>68</v>
      </c>
      <c r="C4" s="228" t="s">
        <v>69</v>
      </c>
      <c r="D4" s="263"/>
      <c r="E4" s="14" t="s">
        <v>80</v>
      </c>
      <c r="F4" s="14"/>
      <c r="G4" s="265" t="s">
        <v>329</v>
      </c>
      <c r="H4" s="1"/>
    </row>
    <row r="5" spans="1:8" ht="18.75" customHeight="1" thickBot="1">
      <c r="A5" s="175"/>
      <c r="B5" s="184"/>
      <c r="C5" s="230"/>
      <c r="D5" s="264"/>
      <c r="E5" s="15" t="s">
        <v>295</v>
      </c>
      <c r="F5" s="15" t="s">
        <v>328</v>
      </c>
      <c r="G5" s="266"/>
      <c r="H5" s="1"/>
    </row>
    <row r="6" spans="1:8" s="3" customFormat="1" ht="29.25" customHeight="1" thickBot="1">
      <c r="A6" s="217"/>
      <c r="B6" s="16" t="s">
        <v>191</v>
      </c>
      <c r="C6" s="267" t="s">
        <v>81</v>
      </c>
      <c r="D6" s="268"/>
      <c r="E6" s="17">
        <v>950</v>
      </c>
      <c r="F6" s="17">
        <f>E6*0.118</f>
        <v>112.1</v>
      </c>
      <c r="G6" s="104">
        <f>E6+F6</f>
        <v>1062.1</v>
      </c>
      <c r="H6" s="11"/>
    </row>
    <row r="7" spans="1:8" s="3" customFormat="1" ht="30.75" customHeight="1" thickBot="1">
      <c r="A7" s="12" t="s">
        <v>152</v>
      </c>
      <c r="B7" s="244" t="s">
        <v>83</v>
      </c>
      <c r="C7" s="244"/>
      <c r="D7" s="244"/>
      <c r="E7" s="244"/>
      <c r="F7" s="244"/>
      <c r="G7" s="73"/>
      <c r="H7" s="73"/>
    </row>
    <row r="8" spans="1:8" s="3" customFormat="1" ht="20.25" customHeight="1">
      <c r="A8" s="188" t="s">
        <v>84</v>
      </c>
      <c r="B8" s="183" t="s">
        <v>68</v>
      </c>
      <c r="C8" s="183" t="s">
        <v>69</v>
      </c>
      <c r="D8" s="228" t="s">
        <v>79</v>
      </c>
      <c r="E8" s="251"/>
      <c r="F8" s="252"/>
      <c r="G8" s="183" t="s">
        <v>328</v>
      </c>
      <c r="H8" s="183" t="s">
        <v>329</v>
      </c>
    </row>
    <row r="9" spans="1:8" s="3" customFormat="1" ht="23.25" customHeight="1" thickBot="1">
      <c r="A9" s="189"/>
      <c r="B9" s="250"/>
      <c r="C9" s="250"/>
      <c r="D9" s="230" t="s">
        <v>295</v>
      </c>
      <c r="E9" s="245"/>
      <c r="F9" s="246"/>
      <c r="G9" s="184"/>
      <c r="H9" s="184"/>
    </row>
    <row r="10" spans="1:8" s="3" customFormat="1" ht="24" customHeight="1" thickBot="1">
      <c r="A10" s="189"/>
      <c r="B10" s="238"/>
      <c r="C10" s="238"/>
      <c r="D10" s="239" t="s">
        <v>249</v>
      </c>
      <c r="E10" s="240"/>
      <c r="F10" s="241"/>
      <c r="G10" s="105"/>
      <c r="H10" s="103"/>
    </row>
    <row r="11" spans="1:8" s="3" customFormat="1" ht="20.25" customHeight="1">
      <c r="A11" s="189"/>
      <c r="B11" s="18" t="s">
        <v>192</v>
      </c>
      <c r="C11" s="71" t="s">
        <v>74</v>
      </c>
      <c r="D11" s="247">
        <v>9000</v>
      </c>
      <c r="E11" s="248"/>
      <c r="F11" s="249"/>
      <c r="G11" s="106">
        <f>D11*0.118</f>
        <v>1062</v>
      </c>
      <c r="H11" s="106">
        <f>D11+G11</f>
        <v>10062</v>
      </c>
    </row>
    <row r="12" spans="1:8" s="3" customFormat="1" ht="20.25" customHeight="1">
      <c r="A12" s="189"/>
      <c r="B12" s="19" t="s">
        <v>193</v>
      </c>
      <c r="C12" s="64" t="s">
        <v>75</v>
      </c>
      <c r="D12" s="253">
        <v>4500</v>
      </c>
      <c r="E12" s="254"/>
      <c r="F12" s="255"/>
      <c r="G12" s="107">
        <f>D12*0.118</f>
        <v>531</v>
      </c>
      <c r="H12" s="107">
        <f>D12+G12</f>
        <v>5031</v>
      </c>
    </row>
    <row r="13" spans="1:8" s="3" customFormat="1" ht="20.25" customHeight="1">
      <c r="A13" s="189"/>
      <c r="B13" s="19" t="s">
        <v>194</v>
      </c>
      <c r="C13" s="64" t="s">
        <v>76</v>
      </c>
      <c r="D13" s="253">
        <v>9000</v>
      </c>
      <c r="E13" s="254"/>
      <c r="F13" s="255"/>
      <c r="G13" s="107">
        <f>D13*0.118</f>
        <v>1062</v>
      </c>
      <c r="H13" s="107">
        <f>D13+G13</f>
        <v>10062</v>
      </c>
    </row>
    <row r="14" spans="1:8" s="3" customFormat="1" ht="20.25" customHeight="1" thickBot="1">
      <c r="A14" s="190"/>
      <c r="B14" s="20" t="s">
        <v>195</v>
      </c>
      <c r="C14" s="75" t="s">
        <v>77</v>
      </c>
      <c r="D14" s="256">
        <v>9000</v>
      </c>
      <c r="E14" s="257"/>
      <c r="F14" s="258"/>
      <c r="G14" s="108">
        <f>D14*0.118</f>
        <v>1062</v>
      </c>
      <c r="H14" s="108">
        <f>D14+G14</f>
        <v>10062</v>
      </c>
    </row>
    <row r="15" spans="1:8" s="3" customFormat="1" ht="30" customHeight="1" thickBot="1">
      <c r="A15" s="12" t="s">
        <v>153</v>
      </c>
      <c r="B15" s="244" t="s">
        <v>78</v>
      </c>
      <c r="C15" s="244"/>
      <c r="D15" s="244"/>
      <c r="E15" s="244"/>
      <c r="F15" s="244"/>
      <c r="G15" s="244"/>
      <c r="H15" s="244"/>
    </row>
    <row r="16" spans="1:8" s="3" customFormat="1" ht="30" customHeight="1" thickBot="1">
      <c r="A16" s="188" t="s">
        <v>136</v>
      </c>
      <c r="B16" s="183" t="s">
        <v>68</v>
      </c>
      <c r="C16" s="183" t="s">
        <v>69</v>
      </c>
      <c r="D16" s="239" t="s">
        <v>277</v>
      </c>
      <c r="E16" s="240"/>
      <c r="F16" s="240"/>
      <c r="G16" s="240"/>
      <c r="H16" s="241"/>
    </row>
    <row r="17" spans="1:10" s="3" customFormat="1" ht="30" customHeight="1" thickBot="1">
      <c r="A17" s="235"/>
      <c r="B17" s="237"/>
      <c r="C17" s="238"/>
      <c r="D17" s="65" t="s">
        <v>70</v>
      </c>
      <c r="E17" s="65" t="s">
        <v>71</v>
      </c>
      <c r="F17" s="65" t="s">
        <v>72</v>
      </c>
      <c r="G17" s="65" t="s">
        <v>73</v>
      </c>
      <c r="H17" s="65" t="s">
        <v>57</v>
      </c>
      <c r="I17" s="113"/>
      <c r="J17" s="114"/>
    </row>
    <row r="18" spans="1:10" s="3" customFormat="1" ht="21.75" customHeight="1">
      <c r="A18" s="235"/>
      <c r="B18" s="18" t="s">
        <v>154</v>
      </c>
      <c r="C18" s="71" t="s">
        <v>74</v>
      </c>
      <c r="D18" s="81">
        <v>335</v>
      </c>
      <c r="E18" s="81">
        <v>380</v>
      </c>
      <c r="F18" s="81">
        <v>470</v>
      </c>
      <c r="G18" s="81">
        <v>555</v>
      </c>
      <c r="H18" s="82">
        <v>675</v>
      </c>
      <c r="I18" s="115"/>
      <c r="J18" s="111"/>
    </row>
    <row r="19" spans="1:10" s="3" customFormat="1" ht="21.75" customHeight="1">
      <c r="A19" s="235"/>
      <c r="B19" s="19" t="s">
        <v>155</v>
      </c>
      <c r="C19" s="64" t="s">
        <v>75</v>
      </c>
      <c r="D19" s="77">
        <v>335</v>
      </c>
      <c r="E19" s="77">
        <v>380</v>
      </c>
      <c r="F19" s="77">
        <v>470</v>
      </c>
      <c r="G19" s="77">
        <v>555</v>
      </c>
      <c r="H19" s="83">
        <v>675</v>
      </c>
      <c r="I19" s="115"/>
      <c r="J19" s="111"/>
    </row>
    <row r="20" spans="1:10" s="3" customFormat="1" ht="21.75" customHeight="1">
      <c r="A20" s="235"/>
      <c r="B20" s="19" t="s">
        <v>156</v>
      </c>
      <c r="C20" s="64" t="s">
        <v>76</v>
      </c>
      <c r="D20" s="77">
        <v>370</v>
      </c>
      <c r="E20" s="77">
        <v>445</v>
      </c>
      <c r="F20" s="77">
        <v>580</v>
      </c>
      <c r="G20" s="77">
        <v>675</v>
      </c>
      <c r="H20" s="83">
        <v>810</v>
      </c>
      <c r="I20" s="115"/>
      <c r="J20" s="111"/>
    </row>
    <row r="21" spans="1:10" s="3" customFormat="1" ht="21.75" customHeight="1" thickBot="1">
      <c r="A21" s="236"/>
      <c r="B21" s="20" t="s">
        <v>157</v>
      </c>
      <c r="C21" s="75" t="s">
        <v>77</v>
      </c>
      <c r="D21" s="84">
        <v>335</v>
      </c>
      <c r="E21" s="84">
        <v>380</v>
      </c>
      <c r="F21" s="84">
        <v>470</v>
      </c>
      <c r="G21" s="84">
        <v>555</v>
      </c>
      <c r="H21" s="85">
        <v>675</v>
      </c>
      <c r="I21" s="115"/>
      <c r="J21" s="111"/>
    </row>
    <row r="22" spans="1:10" s="3" customFormat="1" ht="29.25" customHeight="1" thickBot="1">
      <c r="A22" s="112"/>
      <c r="B22" s="109"/>
      <c r="C22" s="110"/>
      <c r="D22" s="243" t="s">
        <v>330</v>
      </c>
      <c r="E22" s="243"/>
      <c r="F22" s="243"/>
      <c r="G22" s="243"/>
      <c r="H22" s="243"/>
      <c r="I22" s="111"/>
      <c r="J22" s="111"/>
    </row>
    <row r="23" spans="1:8" ht="24.75" customHeight="1">
      <c r="A23" s="74" t="s">
        <v>196</v>
      </c>
      <c r="B23" s="242" t="s">
        <v>150</v>
      </c>
      <c r="C23" s="242"/>
      <c r="D23" s="242"/>
      <c r="E23" s="242"/>
      <c r="F23" s="242"/>
      <c r="G23" s="242"/>
      <c r="H23" s="242"/>
    </row>
    <row r="24" spans="1:8" ht="89.25" customHeight="1">
      <c r="A24" s="22" t="s">
        <v>197</v>
      </c>
      <c r="B24" s="222" t="s">
        <v>302</v>
      </c>
      <c r="C24" s="222"/>
      <c r="D24" s="222"/>
      <c r="E24" s="222"/>
      <c r="F24" s="222"/>
      <c r="G24" s="222"/>
      <c r="H24" s="222"/>
    </row>
    <row r="25" spans="1:8" ht="52.5" customHeight="1">
      <c r="A25" s="22" t="s">
        <v>198</v>
      </c>
      <c r="B25" s="152" t="s">
        <v>137</v>
      </c>
      <c r="C25" s="222"/>
      <c r="D25" s="222"/>
      <c r="E25" s="222"/>
      <c r="F25" s="222"/>
      <c r="G25" s="222"/>
      <c r="H25" s="222"/>
    </row>
    <row r="26" spans="1:8" ht="53.25" customHeight="1">
      <c r="A26" s="22" t="s">
        <v>199</v>
      </c>
      <c r="B26" s="152" t="s">
        <v>138</v>
      </c>
      <c r="C26" s="222"/>
      <c r="D26" s="222"/>
      <c r="E26" s="222"/>
      <c r="F26" s="222"/>
      <c r="G26" s="222"/>
      <c r="H26" s="222"/>
    </row>
    <row r="27" spans="1:8" ht="68.25" customHeight="1">
      <c r="A27" s="22" t="s">
        <v>200</v>
      </c>
      <c r="B27" s="152" t="s">
        <v>271</v>
      </c>
      <c r="C27" s="222"/>
      <c r="D27" s="222"/>
      <c r="E27" s="222"/>
      <c r="F27" s="222"/>
      <c r="G27" s="222"/>
      <c r="H27" s="222"/>
    </row>
    <row r="28" spans="1:8" ht="34.5" customHeight="1">
      <c r="A28" s="22" t="s">
        <v>201</v>
      </c>
      <c r="B28" s="152" t="s">
        <v>139</v>
      </c>
      <c r="C28" s="222"/>
      <c r="D28" s="222"/>
      <c r="E28" s="222"/>
      <c r="F28" s="222"/>
      <c r="G28" s="222"/>
      <c r="H28" s="222"/>
    </row>
    <row r="29" spans="1:8" ht="69" customHeight="1">
      <c r="A29" s="22" t="s">
        <v>202</v>
      </c>
      <c r="B29" s="152" t="s">
        <v>291</v>
      </c>
      <c r="C29" s="222"/>
      <c r="D29" s="222"/>
      <c r="E29" s="222"/>
      <c r="F29" s="222"/>
      <c r="G29" s="222"/>
      <c r="H29" s="222"/>
    </row>
    <row r="30" spans="1:8" ht="54.75" customHeight="1">
      <c r="A30" s="22" t="s">
        <v>203</v>
      </c>
      <c r="B30" s="152" t="s">
        <v>319</v>
      </c>
      <c r="C30" s="222"/>
      <c r="D30" s="222"/>
      <c r="E30" s="222"/>
      <c r="F30" s="222"/>
      <c r="G30" s="222"/>
      <c r="H30" s="222"/>
    </row>
    <row r="31" spans="1:8" ht="36" customHeight="1">
      <c r="A31" s="22" t="s">
        <v>204</v>
      </c>
      <c r="B31" s="152" t="s">
        <v>283</v>
      </c>
      <c r="C31" s="222"/>
      <c r="D31" s="222"/>
      <c r="E31" s="222"/>
      <c r="F31" s="222"/>
      <c r="G31" s="222"/>
      <c r="H31" s="222"/>
    </row>
    <row r="32" spans="1:8" ht="36" customHeight="1">
      <c r="A32" s="22"/>
      <c r="B32" s="152" t="s">
        <v>296</v>
      </c>
      <c r="C32" s="152"/>
      <c r="D32" s="152"/>
      <c r="E32" s="152"/>
      <c r="F32" s="152"/>
      <c r="G32" s="152"/>
      <c r="H32" s="152"/>
    </row>
    <row r="33" spans="1:8" ht="42" customHeight="1">
      <c r="A33" s="22" t="s">
        <v>205</v>
      </c>
      <c r="B33" s="152" t="s">
        <v>303</v>
      </c>
      <c r="C33" s="222"/>
      <c r="D33" s="222"/>
      <c r="E33" s="222"/>
      <c r="F33" s="222"/>
      <c r="G33" s="222"/>
      <c r="H33" s="222"/>
    </row>
    <row r="34" spans="1:8" ht="45.75" customHeight="1">
      <c r="A34" s="102" t="s">
        <v>158</v>
      </c>
      <c r="B34" s="224" t="s">
        <v>317</v>
      </c>
      <c r="C34" s="224"/>
      <c r="D34" s="224"/>
      <c r="E34" s="224"/>
      <c r="F34" s="224"/>
      <c r="G34" s="224"/>
      <c r="H34" s="224"/>
    </row>
    <row r="35" spans="1:8" ht="29.25" customHeight="1" thickBot="1">
      <c r="A35" s="74" t="s">
        <v>159</v>
      </c>
      <c r="B35" s="225" t="s">
        <v>86</v>
      </c>
      <c r="C35" s="225"/>
      <c r="D35" s="225"/>
      <c r="E35" s="225"/>
      <c r="F35" s="225"/>
      <c r="G35" s="225"/>
      <c r="H35" s="23"/>
    </row>
    <row r="36" spans="1:5" ht="30" customHeight="1" thickBot="1">
      <c r="A36" s="174" t="s">
        <v>85</v>
      </c>
      <c r="B36" s="183" t="s">
        <v>68</v>
      </c>
      <c r="C36" s="228" t="s">
        <v>87</v>
      </c>
      <c r="D36" s="229"/>
      <c r="E36" s="271" t="s">
        <v>314</v>
      </c>
    </row>
    <row r="37" spans="1:7" ht="30" customHeight="1" thickBot="1">
      <c r="A37" s="175"/>
      <c r="B37" s="184"/>
      <c r="C37" s="230"/>
      <c r="D37" s="231"/>
      <c r="E37" s="272"/>
      <c r="F37" s="120" t="s">
        <v>328</v>
      </c>
      <c r="G37" s="120" t="s">
        <v>329</v>
      </c>
    </row>
    <row r="38" spans="1:7" s="3" customFormat="1" ht="25.5" customHeight="1">
      <c r="A38" s="175"/>
      <c r="B38" s="24" t="s">
        <v>3</v>
      </c>
      <c r="C38" s="232" t="s">
        <v>208</v>
      </c>
      <c r="D38" s="233"/>
      <c r="E38" s="78">
        <v>4150</v>
      </c>
      <c r="F38" s="116">
        <f>E38*0.118</f>
        <v>489.7</v>
      </c>
      <c r="G38" s="117">
        <f>E38+F38</f>
        <v>4639.7</v>
      </c>
    </row>
    <row r="39" spans="1:7" s="3" customFormat="1" ht="25.5" customHeight="1">
      <c r="A39" s="175"/>
      <c r="B39" s="25" t="s">
        <v>4</v>
      </c>
      <c r="C39" s="234" t="s">
        <v>206</v>
      </c>
      <c r="D39" s="234"/>
      <c r="E39" s="79">
        <v>5950</v>
      </c>
      <c r="F39" s="116">
        <f aca="true" t="shared" si="0" ref="F39:F44">E39*0.118</f>
        <v>702.0999999999999</v>
      </c>
      <c r="G39" s="117">
        <f aca="true" t="shared" si="1" ref="G39:G44">E39+F39</f>
        <v>6652.1</v>
      </c>
    </row>
    <row r="40" spans="1:7" s="3" customFormat="1" ht="25.5" customHeight="1">
      <c r="A40" s="175"/>
      <c r="B40" s="25" t="s">
        <v>5</v>
      </c>
      <c r="C40" s="234" t="s">
        <v>88</v>
      </c>
      <c r="D40" s="234"/>
      <c r="E40" s="79">
        <v>5800</v>
      </c>
      <c r="F40" s="116">
        <f t="shared" si="0"/>
        <v>684.4</v>
      </c>
      <c r="G40" s="117">
        <f t="shared" si="1"/>
        <v>6484.4</v>
      </c>
    </row>
    <row r="41" spans="1:7" s="3" customFormat="1" ht="25.5" customHeight="1">
      <c r="A41" s="226"/>
      <c r="B41" s="25" t="s">
        <v>6</v>
      </c>
      <c r="C41" s="234" t="s">
        <v>207</v>
      </c>
      <c r="D41" s="234"/>
      <c r="E41" s="79">
        <v>6150</v>
      </c>
      <c r="F41" s="116">
        <f t="shared" si="0"/>
        <v>725.6999999999999</v>
      </c>
      <c r="G41" s="117">
        <f t="shared" si="1"/>
        <v>6875.7</v>
      </c>
    </row>
    <row r="42" spans="1:7" s="3" customFormat="1" ht="25.5" customHeight="1">
      <c r="A42" s="226"/>
      <c r="B42" s="25" t="s">
        <v>7</v>
      </c>
      <c r="C42" s="161" t="s">
        <v>89</v>
      </c>
      <c r="D42" s="160"/>
      <c r="E42" s="79">
        <v>5400</v>
      </c>
      <c r="F42" s="116">
        <f t="shared" si="0"/>
        <v>637.1999999999999</v>
      </c>
      <c r="G42" s="117">
        <f t="shared" si="1"/>
        <v>6037.2</v>
      </c>
    </row>
    <row r="43" spans="1:7" s="3" customFormat="1" ht="61.5" customHeight="1">
      <c r="A43" s="226"/>
      <c r="B43" s="25" t="s">
        <v>8</v>
      </c>
      <c r="C43" s="161" t="s">
        <v>90</v>
      </c>
      <c r="D43" s="160"/>
      <c r="E43" s="79">
        <v>8000</v>
      </c>
      <c r="F43" s="116">
        <f t="shared" si="0"/>
        <v>944</v>
      </c>
      <c r="G43" s="117">
        <f t="shared" si="1"/>
        <v>8944</v>
      </c>
    </row>
    <row r="44" spans="1:7" s="3" customFormat="1" ht="25.5" customHeight="1" thickBot="1">
      <c r="A44" s="227"/>
      <c r="B44" s="26" t="s">
        <v>9</v>
      </c>
      <c r="C44" s="204" t="s">
        <v>91</v>
      </c>
      <c r="D44" s="204"/>
      <c r="E44" s="80">
        <v>4150</v>
      </c>
      <c r="F44" s="118">
        <f t="shared" si="0"/>
        <v>489.7</v>
      </c>
      <c r="G44" s="119">
        <f t="shared" si="1"/>
        <v>4639.7</v>
      </c>
    </row>
    <row r="45" spans="1:8" s="3" customFormat="1" ht="38.25" customHeight="1" thickBot="1">
      <c r="A45" s="12" t="s">
        <v>160</v>
      </c>
      <c r="B45" s="155" t="s">
        <v>96</v>
      </c>
      <c r="C45" s="155"/>
      <c r="D45" s="155"/>
      <c r="E45" s="155"/>
      <c r="F45" s="155"/>
      <c r="G45" s="155"/>
      <c r="H45" s="155"/>
    </row>
    <row r="46" spans="1:5" ht="30" customHeight="1" thickBot="1">
      <c r="A46" s="174" t="s">
        <v>97</v>
      </c>
      <c r="B46" s="183" t="s">
        <v>68</v>
      </c>
      <c r="C46" s="228" t="s">
        <v>67</v>
      </c>
      <c r="D46" s="286"/>
      <c r="E46" s="14" t="s">
        <v>80</v>
      </c>
    </row>
    <row r="47" spans="1:7" ht="30" customHeight="1" thickBot="1">
      <c r="A47" s="175"/>
      <c r="B47" s="285"/>
      <c r="C47" s="287"/>
      <c r="D47" s="288"/>
      <c r="E47" s="86" t="s">
        <v>295</v>
      </c>
      <c r="F47" s="120" t="s">
        <v>328</v>
      </c>
      <c r="G47" s="120" t="s">
        <v>329</v>
      </c>
    </row>
    <row r="48" spans="1:7" ht="25.5" customHeight="1">
      <c r="A48" s="175"/>
      <c r="B48" s="60" t="s">
        <v>10</v>
      </c>
      <c r="C48" s="232" t="s">
        <v>92</v>
      </c>
      <c r="D48" s="289"/>
      <c r="E48" s="78">
        <v>750</v>
      </c>
      <c r="F48" s="121">
        <f aca="true" t="shared" si="2" ref="F48:F53">E48*0.118</f>
        <v>88.5</v>
      </c>
      <c r="G48" s="122">
        <f aca="true" t="shared" si="3" ref="G48:G53">E48+F48</f>
        <v>838.5</v>
      </c>
    </row>
    <row r="49" spans="1:7" ht="25.5" customHeight="1">
      <c r="A49" s="175"/>
      <c r="B49" s="61" t="s">
        <v>11</v>
      </c>
      <c r="C49" s="161" t="s">
        <v>93</v>
      </c>
      <c r="D49" s="290"/>
      <c r="E49" s="79">
        <v>2000</v>
      </c>
      <c r="F49" s="121">
        <f t="shared" si="2"/>
        <v>236</v>
      </c>
      <c r="G49" s="122">
        <f t="shared" si="3"/>
        <v>2236</v>
      </c>
    </row>
    <row r="50" spans="1:7" ht="25.5" customHeight="1">
      <c r="A50" s="175"/>
      <c r="B50" s="61" t="s">
        <v>12</v>
      </c>
      <c r="C50" s="201" t="s">
        <v>94</v>
      </c>
      <c r="D50" s="234"/>
      <c r="E50" s="79">
        <v>6250</v>
      </c>
      <c r="F50" s="121">
        <f t="shared" si="2"/>
        <v>737.5</v>
      </c>
      <c r="G50" s="122">
        <f t="shared" si="3"/>
        <v>6987.5</v>
      </c>
    </row>
    <row r="51" spans="1:7" ht="45.75" customHeight="1">
      <c r="A51" s="175"/>
      <c r="B51" s="61" t="s">
        <v>13</v>
      </c>
      <c r="C51" s="161" t="s">
        <v>320</v>
      </c>
      <c r="D51" s="290"/>
      <c r="E51" s="79">
        <v>1200</v>
      </c>
      <c r="F51" s="121">
        <f t="shared" si="2"/>
        <v>141.6</v>
      </c>
      <c r="G51" s="122">
        <f t="shared" si="3"/>
        <v>1341.6</v>
      </c>
    </row>
    <row r="52" spans="1:7" ht="30.75" customHeight="1">
      <c r="A52" s="175"/>
      <c r="B52" s="61" t="s">
        <v>14</v>
      </c>
      <c r="C52" s="161" t="s">
        <v>304</v>
      </c>
      <c r="D52" s="290"/>
      <c r="E52" s="79">
        <v>600</v>
      </c>
      <c r="F52" s="121">
        <f t="shared" si="2"/>
        <v>70.8</v>
      </c>
      <c r="G52" s="122">
        <f t="shared" si="3"/>
        <v>670.8</v>
      </c>
    </row>
    <row r="53" spans="1:7" ht="38.25" customHeight="1" thickBot="1">
      <c r="A53" s="217"/>
      <c r="B53" s="62" t="s">
        <v>15</v>
      </c>
      <c r="C53" s="171" t="s">
        <v>95</v>
      </c>
      <c r="D53" s="269"/>
      <c r="E53" s="80">
        <v>950</v>
      </c>
      <c r="F53" s="121">
        <f t="shared" si="2"/>
        <v>112.1</v>
      </c>
      <c r="G53" s="122">
        <f t="shared" si="3"/>
        <v>1062.1</v>
      </c>
    </row>
    <row r="54" spans="1:8" ht="25.5" customHeight="1">
      <c r="A54" s="74" t="s">
        <v>161</v>
      </c>
      <c r="B54" s="270" t="s">
        <v>234</v>
      </c>
      <c r="C54" s="270"/>
      <c r="D54" s="270"/>
      <c r="E54" s="270"/>
      <c r="F54" s="270"/>
      <c r="G54" s="270"/>
      <c r="H54" s="270"/>
    </row>
    <row r="55" spans="1:8" ht="62.25" customHeight="1">
      <c r="A55" s="74"/>
      <c r="B55" s="152" t="s">
        <v>142</v>
      </c>
      <c r="C55" s="152"/>
      <c r="D55" s="152"/>
      <c r="E55" s="152"/>
      <c r="F55" s="152"/>
      <c r="G55" s="152"/>
      <c r="H55" s="152"/>
    </row>
    <row r="56" spans="1:8" ht="89.25" customHeight="1">
      <c r="A56" s="22" t="s">
        <v>16</v>
      </c>
      <c r="B56" s="152" t="s">
        <v>321</v>
      </c>
      <c r="C56" s="152"/>
      <c r="D56" s="152"/>
      <c r="E56" s="152"/>
      <c r="F56" s="152"/>
      <c r="G56" s="152"/>
      <c r="H56" s="152"/>
    </row>
    <row r="57" spans="1:8" ht="35.25" customHeight="1">
      <c r="A57" s="22" t="s">
        <v>17</v>
      </c>
      <c r="B57" s="152" t="s">
        <v>274</v>
      </c>
      <c r="C57" s="152"/>
      <c r="D57" s="152"/>
      <c r="E57" s="152"/>
      <c r="F57" s="152"/>
      <c r="G57" s="152"/>
      <c r="H57" s="152"/>
    </row>
    <row r="58" spans="1:8" ht="69.75" customHeight="1">
      <c r="A58" s="22" t="s">
        <v>250</v>
      </c>
      <c r="B58" s="152" t="s">
        <v>322</v>
      </c>
      <c r="C58" s="152"/>
      <c r="D58" s="152"/>
      <c r="E58" s="152"/>
      <c r="F58" s="152"/>
      <c r="G58" s="152"/>
      <c r="H58" s="152"/>
    </row>
    <row r="59" spans="1:8" ht="49.5" customHeight="1">
      <c r="A59" s="22" t="s">
        <v>251</v>
      </c>
      <c r="B59" s="152" t="s">
        <v>143</v>
      </c>
      <c r="C59" s="152"/>
      <c r="D59" s="152"/>
      <c r="E59" s="152"/>
      <c r="F59" s="152"/>
      <c r="G59" s="152"/>
      <c r="H59" s="152"/>
    </row>
    <row r="60" spans="1:8" ht="26.25" customHeight="1">
      <c r="A60" s="22" t="s">
        <v>252</v>
      </c>
      <c r="B60" s="152" t="s">
        <v>144</v>
      </c>
      <c r="C60" s="152"/>
      <c r="D60" s="152"/>
      <c r="E60" s="152"/>
      <c r="F60" s="152"/>
      <c r="G60" s="152"/>
      <c r="H60" s="152"/>
    </row>
    <row r="61" spans="1:8" ht="36" customHeight="1">
      <c r="A61" s="22" t="s">
        <v>253</v>
      </c>
      <c r="B61" s="152" t="s">
        <v>145</v>
      </c>
      <c r="C61" s="152"/>
      <c r="D61" s="152"/>
      <c r="E61" s="152"/>
      <c r="F61" s="152"/>
      <c r="G61" s="152"/>
      <c r="H61" s="152"/>
    </row>
    <row r="62" spans="1:8" ht="60.75" customHeight="1">
      <c r="A62" s="22" t="s">
        <v>254</v>
      </c>
      <c r="B62" s="152" t="s">
        <v>323</v>
      </c>
      <c r="C62" s="152"/>
      <c r="D62" s="152"/>
      <c r="E62" s="152"/>
      <c r="F62" s="152"/>
      <c r="G62" s="152"/>
      <c r="H62" s="152"/>
    </row>
    <row r="63" spans="1:8" ht="48.75" customHeight="1">
      <c r="A63" s="22" t="s">
        <v>255</v>
      </c>
      <c r="B63" s="152" t="s">
        <v>324</v>
      </c>
      <c r="C63" s="152"/>
      <c r="D63" s="152"/>
      <c r="E63" s="152"/>
      <c r="F63" s="152"/>
      <c r="G63" s="152"/>
      <c r="H63" s="152"/>
    </row>
    <row r="64" spans="1:8" ht="32.25" customHeight="1">
      <c r="A64" s="22" t="s">
        <v>256</v>
      </c>
      <c r="B64" s="152" t="s">
        <v>267</v>
      </c>
      <c r="C64" s="152"/>
      <c r="D64" s="152"/>
      <c r="E64" s="152"/>
      <c r="F64" s="152"/>
      <c r="G64" s="152"/>
      <c r="H64" s="152"/>
    </row>
    <row r="65" spans="1:8" ht="39" customHeight="1">
      <c r="A65" s="22" t="s">
        <v>257</v>
      </c>
      <c r="B65" s="152" t="s">
        <v>292</v>
      </c>
      <c r="C65" s="152"/>
      <c r="D65" s="152"/>
      <c r="E65" s="152"/>
      <c r="F65" s="152"/>
      <c r="G65" s="152"/>
      <c r="H65" s="152"/>
    </row>
    <row r="66" spans="1:8" ht="48" customHeight="1">
      <c r="A66" s="22" t="s">
        <v>258</v>
      </c>
      <c r="B66" s="222" t="s">
        <v>300</v>
      </c>
      <c r="C66" s="222"/>
      <c r="D66" s="222"/>
      <c r="E66" s="222"/>
      <c r="F66" s="222"/>
      <c r="G66" s="222"/>
      <c r="H66" s="222"/>
    </row>
    <row r="67" spans="1:8" ht="39" customHeight="1">
      <c r="A67" s="22" t="s">
        <v>282</v>
      </c>
      <c r="B67" s="222" t="s">
        <v>286</v>
      </c>
      <c r="C67" s="222"/>
      <c r="D67" s="222"/>
      <c r="E67" s="222"/>
      <c r="F67" s="222"/>
      <c r="G67" s="222"/>
      <c r="H67" s="222"/>
    </row>
    <row r="68" spans="1:8" ht="39" customHeight="1">
      <c r="A68" s="22" t="s">
        <v>288</v>
      </c>
      <c r="B68" s="222" t="s">
        <v>318</v>
      </c>
      <c r="C68" s="222"/>
      <c r="D68" s="222"/>
      <c r="E68" s="222"/>
      <c r="F68" s="222"/>
      <c r="G68" s="222"/>
      <c r="H68" s="222"/>
    </row>
    <row r="69" spans="1:8" ht="39" customHeight="1">
      <c r="A69" s="22" t="s">
        <v>287</v>
      </c>
      <c r="B69" s="152" t="s">
        <v>259</v>
      </c>
      <c r="C69" s="152"/>
      <c r="D69" s="152"/>
      <c r="E69" s="152"/>
      <c r="F69" s="152"/>
      <c r="G69" s="152"/>
      <c r="H69" s="152"/>
    </row>
    <row r="70" spans="1:8" ht="21.75" customHeight="1">
      <c r="A70" s="22" t="s">
        <v>162</v>
      </c>
      <c r="B70" s="153" t="s">
        <v>260</v>
      </c>
      <c r="C70" s="153"/>
      <c r="D70" s="153"/>
      <c r="E70" s="153"/>
      <c r="F70" s="153"/>
      <c r="G70" s="153"/>
      <c r="H70" s="153"/>
    </row>
    <row r="71" spans="1:8" ht="72" customHeight="1">
      <c r="A71" s="22" t="s">
        <v>163</v>
      </c>
      <c r="B71" s="152" t="s">
        <v>325</v>
      </c>
      <c r="C71" s="152"/>
      <c r="D71" s="152"/>
      <c r="E71" s="152"/>
      <c r="F71" s="152"/>
      <c r="G71" s="152"/>
      <c r="H71" s="152"/>
    </row>
    <row r="72" spans="1:8" ht="36" customHeight="1">
      <c r="A72" s="22" t="s">
        <v>164</v>
      </c>
      <c r="B72" s="152" t="s">
        <v>315</v>
      </c>
      <c r="C72" s="152"/>
      <c r="D72" s="152"/>
      <c r="E72" s="152"/>
      <c r="F72" s="152"/>
      <c r="G72" s="152"/>
      <c r="H72" s="152"/>
    </row>
    <row r="73" spans="1:8" ht="68.25" customHeight="1">
      <c r="A73" s="22" t="s">
        <v>165</v>
      </c>
      <c r="B73" s="152" t="s">
        <v>270</v>
      </c>
      <c r="C73" s="152"/>
      <c r="D73" s="152"/>
      <c r="E73" s="152"/>
      <c r="F73" s="152"/>
      <c r="G73" s="152"/>
      <c r="H73" s="152"/>
    </row>
    <row r="74" spans="1:8" ht="26.25" customHeight="1">
      <c r="A74" s="22" t="s">
        <v>166</v>
      </c>
      <c r="B74" s="152" t="s">
        <v>146</v>
      </c>
      <c r="C74" s="152"/>
      <c r="D74" s="152"/>
      <c r="E74" s="152"/>
      <c r="F74" s="152"/>
      <c r="G74" s="152"/>
      <c r="H74" s="152"/>
    </row>
    <row r="75" spans="1:8" ht="40.5" customHeight="1">
      <c r="A75" s="22" t="s">
        <v>167</v>
      </c>
      <c r="B75" s="152" t="s">
        <v>303</v>
      </c>
      <c r="C75" s="222"/>
      <c r="D75" s="222"/>
      <c r="E75" s="222"/>
      <c r="F75" s="222"/>
      <c r="G75" s="222"/>
      <c r="H75" s="222"/>
    </row>
    <row r="76" spans="1:8" ht="40.5" customHeight="1">
      <c r="A76" s="22" t="s">
        <v>168</v>
      </c>
      <c r="B76" s="152" t="s">
        <v>305</v>
      </c>
      <c r="C76" s="152"/>
      <c r="D76" s="152"/>
      <c r="E76" s="152"/>
      <c r="F76" s="152"/>
      <c r="G76" s="152"/>
      <c r="H76" s="152"/>
    </row>
    <row r="77" spans="1:8" ht="29.25" customHeight="1">
      <c r="A77" s="102" t="s">
        <v>169</v>
      </c>
      <c r="B77" s="223" t="s">
        <v>99</v>
      </c>
      <c r="C77" s="223"/>
      <c r="D77" s="223"/>
      <c r="E77" s="223"/>
      <c r="F77" s="223"/>
      <c r="G77" s="223"/>
      <c r="H77" s="223"/>
    </row>
    <row r="78" spans="1:8" ht="29.25" customHeight="1" thickBot="1">
      <c r="A78" s="74" t="s">
        <v>170</v>
      </c>
      <c r="B78" s="155" t="s">
        <v>224</v>
      </c>
      <c r="C78" s="155"/>
      <c r="D78" s="155"/>
      <c r="E78" s="155"/>
      <c r="F78" s="155"/>
      <c r="G78" s="155"/>
      <c r="H78" s="155"/>
    </row>
    <row r="79" spans="1:7" ht="35.25" customHeight="1" thickBot="1">
      <c r="A79" s="174" t="s">
        <v>85</v>
      </c>
      <c r="B79" s="177" t="s">
        <v>68</v>
      </c>
      <c r="C79" s="183" t="s">
        <v>100</v>
      </c>
      <c r="D79" s="27" t="s">
        <v>101</v>
      </c>
      <c r="E79" s="65" t="s">
        <v>102</v>
      </c>
      <c r="F79" s="273" t="s">
        <v>328</v>
      </c>
      <c r="G79" s="221" t="s">
        <v>329</v>
      </c>
    </row>
    <row r="80" spans="1:7" ht="41.25" customHeight="1" thickBot="1">
      <c r="A80" s="175"/>
      <c r="B80" s="191"/>
      <c r="C80" s="184"/>
      <c r="D80" s="67" t="s">
        <v>278</v>
      </c>
      <c r="E80" s="87" t="s">
        <v>279</v>
      </c>
      <c r="F80" s="274"/>
      <c r="G80" s="221"/>
    </row>
    <row r="81" spans="1:8" ht="42.75" customHeight="1">
      <c r="A81" s="175"/>
      <c r="B81" s="18" t="s">
        <v>34</v>
      </c>
      <c r="C81" s="71" t="s">
        <v>103</v>
      </c>
      <c r="D81" s="68">
        <v>0.61275</v>
      </c>
      <c r="E81" s="21" t="s">
        <v>104</v>
      </c>
      <c r="F81" s="126">
        <f>D81*0.118</f>
        <v>0.0723045</v>
      </c>
      <c r="G81" s="123">
        <f>D81+F81</f>
        <v>0.6850545</v>
      </c>
      <c r="H81" s="4"/>
    </row>
    <row r="82" spans="1:8" ht="42.75" customHeight="1">
      <c r="A82" s="175"/>
      <c r="B82" s="19" t="s">
        <v>35</v>
      </c>
      <c r="C82" s="28" t="s">
        <v>105</v>
      </c>
      <c r="D82" s="68">
        <v>0.61275</v>
      </c>
      <c r="E82" s="10" t="s">
        <v>104</v>
      </c>
      <c r="F82" s="127">
        <f aca="true" t="shared" si="4" ref="F82:F88">D82*0.118</f>
        <v>0.0723045</v>
      </c>
      <c r="G82" s="124">
        <f aca="true" t="shared" si="5" ref="G82:G89">D82+F82</f>
        <v>0.6850545</v>
      </c>
      <c r="H82" s="4"/>
    </row>
    <row r="83" spans="1:7" s="4" customFormat="1" ht="42.75" customHeight="1">
      <c r="A83" s="175"/>
      <c r="B83" s="19" t="s">
        <v>36</v>
      </c>
      <c r="C83" s="64" t="s">
        <v>106</v>
      </c>
      <c r="D83" s="68">
        <v>0.9804</v>
      </c>
      <c r="E83" s="10" t="s">
        <v>104</v>
      </c>
      <c r="F83" s="127">
        <f t="shared" si="4"/>
        <v>0.1156872</v>
      </c>
      <c r="G83" s="124">
        <f t="shared" si="5"/>
        <v>1.0960872000000002</v>
      </c>
    </row>
    <row r="84" spans="1:8" ht="42.75" customHeight="1">
      <c r="A84" s="175"/>
      <c r="B84" s="19" t="s">
        <v>37</v>
      </c>
      <c r="C84" s="64" t="s">
        <v>107</v>
      </c>
      <c r="D84" s="68">
        <v>0.9804</v>
      </c>
      <c r="E84" s="10" t="s">
        <v>104</v>
      </c>
      <c r="F84" s="127">
        <f t="shared" si="4"/>
        <v>0.1156872</v>
      </c>
      <c r="G84" s="124">
        <f t="shared" si="5"/>
        <v>1.0960872000000002</v>
      </c>
      <c r="H84" s="4"/>
    </row>
    <row r="85" spans="1:7" s="4" customFormat="1" ht="80.25" customHeight="1">
      <c r="A85" s="175"/>
      <c r="B85" s="19" t="s">
        <v>38</v>
      </c>
      <c r="C85" s="96" t="s">
        <v>316</v>
      </c>
      <c r="D85" s="68">
        <v>0.9804</v>
      </c>
      <c r="E85" s="10" t="s">
        <v>104</v>
      </c>
      <c r="F85" s="127">
        <f t="shared" si="4"/>
        <v>0.1156872</v>
      </c>
      <c r="G85" s="124">
        <f t="shared" si="5"/>
        <v>1.0960872000000002</v>
      </c>
    </row>
    <row r="86" spans="1:7" s="4" customFormat="1" ht="146.25" customHeight="1">
      <c r="A86" s="175"/>
      <c r="B86" s="19" t="s">
        <v>39</v>
      </c>
      <c r="C86" s="64" t="s">
        <v>0</v>
      </c>
      <c r="D86" s="68">
        <v>3.7990500000000003</v>
      </c>
      <c r="E86" s="10" t="s">
        <v>104</v>
      </c>
      <c r="F86" s="127">
        <f t="shared" si="4"/>
        <v>0.4482879</v>
      </c>
      <c r="G86" s="124">
        <f t="shared" si="5"/>
        <v>4.247337900000001</v>
      </c>
    </row>
    <row r="87" spans="1:8" ht="43.5" customHeight="1">
      <c r="A87" s="175"/>
      <c r="B87" s="19" t="s">
        <v>40</v>
      </c>
      <c r="C87" s="64" t="s">
        <v>108</v>
      </c>
      <c r="D87" s="68">
        <v>2.08335</v>
      </c>
      <c r="E87" s="10" t="s">
        <v>104</v>
      </c>
      <c r="F87" s="127">
        <f t="shared" si="4"/>
        <v>0.24583529999999998</v>
      </c>
      <c r="G87" s="124">
        <f t="shared" si="5"/>
        <v>2.3291853</v>
      </c>
      <c r="H87" s="4"/>
    </row>
    <row r="88" spans="1:8" ht="33" customHeight="1">
      <c r="A88" s="175"/>
      <c r="B88" s="19" t="s">
        <v>41</v>
      </c>
      <c r="C88" s="64" t="s">
        <v>109</v>
      </c>
      <c r="D88" s="68">
        <v>2.08335</v>
      </c>
      <c r="E88" s="10" t="s">
        <v>104</v>
      </c>
      <c r="F88" s="127">
        <f t="shared" si="4"/>
        <v>0.24583529999999998</v>
      </c>
      <c r="G88" s="124">
        <f t="shared" si="5"/>
        <v>2.3291853</v>
      </c>
      <c r="H88" s="4"/>
    </row>
    <row r="89" spans="1:8" ht="33" customHeight="1" thickBot="1">
      <c r="A89" s="175"/>
      <c r="B89" s="19" t="s">
        <v>42</v>
      </c>
      <c r="C89" s="64" t="s">
        <v>110</v>
      </c>
      <c r="D89" s="68">
        <v>1.776975</v>
      </c>
      <c r="E89" s="10">
        <v>1.139715</v>
      </c>
      <c r="F89" s="128">
        <f>D89+E89*0.118</f>
        <v>1.91146137</v>
      </c>
      <c r="G89" s="125">
        <f t="shared" si="5"/>
        <v>3.68843637</v>
      </c>
      <c r="H89" s="4"/>
    </row>
    <row r="90" spans="1:8" ht="83.25" customHeight="1" thickBot="1">
      <c r="A90" s="217"/>
      <c r="B90" s="20" t="s">
        <v>210</v>
      </c>
      <c r="C90" s="203" t="s">
        <v>326</v>
      </c>
      <c r="D90" s="218"/>
      <c r="E90" s="219"/>
      <c r="F90" s="220"/>
      <c r="G90" s="210"/>
      <c r="H90" s="210"/>
    </row>
    <row r="91" spans="1:8" s="30" customFormat="1" ht="42.75" customHeight="1">
      <c r="A91" s="74"/>
      <c r="B91" s="29"/>
      <c r="C91" s="29"/>
      <c r="D91" s="29"/>
      <c r="E91" s="29"/>
      <c r="F91" s="29"/>
      <c r="G91" s="29"/>
      <c r="H91" s="29"/>
    </row>
    <row r="92" spans="1:8" ht="42" customHeight="1" thickBot="1">
      <c r="A92" s="74" t="s">
        <v>171</v>
      </c>
      <c r="B92" s="194" t="s">
        <v>225</v>
      </c>
      <c r="C92" s="194"/>
      <c r="D92" s="194"/>
      <c r="E92" s="194"/>
      <c r="F92" s="194"/>
      <c r="G92" s="194"/>
      <c r="H92" s="194"/>
    </row>
    <row r="93" spans="1:8" ht="36.75" customHeight="1" thickBot="1">
      <c r="A93" s="188" t="s">
        <v>97</v>
      </c>
      <c r="B93" s="211" t="s">
        <v>68</v>
      </c>
      <c r="C93" s="213" t="s">
        <v>100</v>
      </c>
      <c r="D93" s="214"/>
      <c r="E93" s="72">
        <v>1</v>
      </c>
      <c r="F93" s="72">
        <v>2</v>
      </c>
      <c r="G93" s="72">
        <v>3</v>
      </c>
      <c r="H93" s="6" t="s">
        <v>111</v>
      </c>
    </row>
    <row r="94" spans="1:10" ht="53.25" customHeight="1" thickBot="1">
      <c r="A94" s="189"/>
      <c r="B94" s="212"/>
      <c r="C94" s="215"/>
      <c r="D94" s="216"/>
      <c r="E94" s="31" t="s">
        <v>112</v>
      </c>
      <c r="F94" s="31" t="s">
        <v>113</v>
      </c>
      <c r="G94" s="31" t="s">
        <v>114</v>
      </c>
      <c r="H94" s="7" t="s">
        <v>276</v>
      </c>
      <c r="I94" s="135" t="s">
        <v>328</v>
      </c>
      <c r="J94" s="135" t="s">
        <v>329</v>
      </c>
    </row>
    <row r="95" spans="1:10" ht="25.5" customHeight="1">
      <c r="A95" s="189"/>
      <c r="B95" s="32" t="s">
        <v>43</v>
      </c>
      <c r="C95" s="169" t="s">
        <v>103</v>
      </c>
      <c r="D95" s="170"/>
      <c r="E95" s="58">
        <v>0.030699999999999998</v>
      </c>
      <c r="F95" s="88">
        <v>0.13</v>
      </c>
      <c r="G95" s="88">
        <v>0.13</v>
      </c>
      <c r="H95" s="89">
        <v>0.2907</v>
      </c>
      <c r="I95" s="129">
        <f>H95*0.118</f>
        <v>0.0343026</v>
      </c>
      <c r="J95" s="130">
        <f>H95+I95</f>
        <v>0.32500260000000003</v>
      </c>
    </row>
    <row r="96" spans="1:10" ht="25.5" customHeight="1">
      <c r="A96" s="189"/>
      <c r="B96" s="32" t="s">
        <v>44</v>
      </c>
      <c r="C96" s="162" t="s">
        <v>115</v>
      </c>
      <c r="D96" s="168"/>
      <c r="E96" s="58">
        <v>0.030699999999999998</v>
      </c>
      <c r="F96" s="88">
        <v>0.12</v>
      </c>
      <c r="G96" s="88">
        <v>0.13</v>
      </c>
      <c r="H96" s="89">
        <v>0.2807</v>
      </c>
      <c r="I96" s="131">
        <f aca="true" t="shared" si="6" ref="I96:I108">H96*0.118</f>
        <v>0.0331226</v>
      </c>
      <c r="J96" s="132">
        <f aca="true" t="shared" si="7" ref="J96:J108">H96+I96</f>
        <v>0.3138226</v>
      </c>
    </row>
    <row r="97" spans="1:10" ht="25.5" customHeight="1">
      <c r="A97" s="189"/>
      <c r="B97" s="32" t="s">
        <v>45</v>
      </c>
      <c r="C97" s="162" t="s">
        <v>116</v>
      </c>
      <c r="D97" s="168"/>
      <c r="E97" s="58">
        <v>0.030699999999999998</v>
      </c>
      <c r="F97" s="77">
        <v>0.37</v>
      </c>
      <c r="G97" s="77">
        <v>0.37</v>
      </c>
      <c r="H97" s="89">
        <v>0.7706999999999999</v>
      </c>
      <c r="I97" s="131">
        <f t="shared" si="6"/>
        <v>0.09094259999999998</v>
      </c>
      <c r="J97" s="132">
        <f t="shared" si="7"/>
        <v>0.8616425999999999</v>
      </c>
    </row>
    <row r="98" spans="1:10" ht="25.5" customHeight="1">
      <c r="A98" s="189"/>
      <c r="B98" s="32" t="s">
        <v>46</v>
      </c>
      <c r="C98" s="162" t="s">
        <v>117</v>
      </c>
      <c r="D98" s="168"/>
      <c r="E98" s="58">
        <v>0.030699999999999998</v>
      </c>
      <c r="F98" s="77">
        <v>0.37</v>
      </c>
      <c r="G98" s="77">
        <v>0.41000000000000003</v>
      </c>
      <c r="H98" s="89">
        <v>0.8107</v>
      </c>
      <c r="I98" s="131">
        <f t="shared" si="6"/>
        <v>0.09566259999999999</v>
      </c>
      <c r="J98" s="132">
        <f t="shared" si="7"/>
        <v>0.9063626</v>
      </c>
    </row>
    <row r="99" spans="1:10" ht="40.5" customHeight="1">
      <c r="A99" s="189"/>
      <c r="B99" s="32" t="s">
        <v>47</v>
      </c>
      <c r="C99" s="162" t="s">
        <v>118</v>
      </c>
      <c r="D99" s="168"/>
      <c r="E99" s="58">
        <v>0.030699999999999998</v>
      </c>
      <c r="F99" s="77">
        <v>0.8</v>
      </c>
      <c r="G99" s="77">
        <v>0.86</v>
      </c>
      <c r="H99" s="89">
        <v>1.6907</v>
      </c>
      <c r="I99" s="131">
        <f t="shared" si="6"/>
        <v>0.1995026</v>
      </c>
      <c r="J99" s="132">
        <f t="shared" si="7"/>
        <v>1.8902026</v>
      </c>
    </row>
    <row r="100" spans="1:10" ht="53.25" customHeight="1">
      <c r="A100" s="189"/>
      <c r="B100" s="32" t="s">
        <v>48</v>
      </c>
      <c r="C100" s="162" t="s">
        <v>1</v>
      </c>
      <c r="D100" s="168"/>
      <c r="E100" s="58">
        <v>0.030699999999999998</v>
      </c>
      <c r="F100" s="77">
        <v>0.8</v>
      </c>
      <c r="G100" s="77">
        <v>0.86</v>
      </c>
      <c r="H100" s="89">
        <v>1.6907</v>
      </c>
      <c r="I100" s="131">
        <f t="shared" si="6"/>
        <v>0.1995026</v>
      </c>
      <c r="J100" s="132">
        <f t="shared" si="7"/>
        <v>1.8902026</v>
      </c>
    </row>
    <row r="101" spans="1:10" ht="93" customHeight="1">
      <c r="A101" s="189"/>
      <c r="B101" s="32" t="s">
        <v>49</v>
      </c>
      <c r="C101" s="162" t="s">
        <v>235</v>
      </c>
      <c r="D101" s="168"/>
      <c r="E101" s="58">
        <v>0.030699999999999998</v>
      </c>
      <c r="F101" s="77">
        <v>6.01</v>
      </c>
      <c r="G101" s="77">
        <v>6.01</v>
      </c>
      <c r="H101" s="89">
        <v>12.050699999999999</v>
      </c>
      <c r="I101" s="131">
        <f t="shared" si="6"/>
        <v>1.4219825999999998</v>
      </c>
      <c r="J101" s="132">
        <f t="shared" si="7"/>
        <v>13.472682599999999</v>
      </c>
    </row>
    <row r="102" spans="1:10" ht="25.5" customHeight="1">
      <c r="A102" s="189"/>
      <c r="B102" s="32" t="s">
        <v>50</v>
      </c>
      <c r="C102" s="162" t="s">
        <v>245</v>
      </c>
      <c r="D102" s="168"/>
      <c r="E102" s="58">
        <v>0.030699999999999998</v>
      </c>
      <c r="F102" s="77">
        <v>184</v>
      </c>
      <c r="G102" s="77">
        <v>797</v>
      </c>
      <c r="H102" s="89">
        <v>981.0307</v>
      </c>
      <c r="I102" s="131">
        <f t="shared" si="6"/>
        <v>115.7616226</v>
      </c>
      <c r="J102" s="132">
        <f t="shared" si="7"/>
        <v>1096.7923226</v>
      </c>
    </row>
    <row r="103" spans="1:10" ht="25.5" customHeight="1">
      <c r="A103" s="189"/>
      <c r="B103" s="32" t="s">
        <v>51</v>
      </c>
      <c r="C103" s="162" t="s">
        <v>119</v>
      </c>
      <c r="D103" s="168"/>
      <c r="E103" s="58">
        <v>0.030699999999999998</v>
      </c>
      <c r="F103" s="77">
        <v>1.1300000000000001</v>
      </c>
      <c r="G103" s="77">
        <v>1.72</v>
      </c>
      <c r="H103" s="89">
        <v>2.8807</v>
      </c>
      <c r="I103" s="131">
        <f t="shared" si="6"/>
        <v>0.33992259999999996</v>
      </c>
      <c r="J103" s="132">
        <f t="shared" si="7"/>
        <v>3.2206226</v>
      </c>
    </row>
    <row r="104" spans="1:10" ht="25.5" customHeight="1">
      <c r="A104" s="189"/>
      <c r="B104" s="32" t="s">
        <v>52</v>
      </c>
      <c r="C104" s="162" t="s">
        <v>120</v>
      </c>
      <c r="D104" s="168"/>
      <c r="E104" s="58">
        <v>0.030699999999999998</v>
      </c>
      <c r="F104" s="77">
        <v>37</v>
      </c>
      <c r="G104" s="77">
        <v>74</v>
      </c>
      <c r="H104" s="89">
        <v>111.0307</v>
      </c>
      <c r="I104" s="131">
        <f t="shared" si="6"/>
        <v>13.101622599999999</v>
      </c>
      <c r="J104" s="132">
        <f t="shared" si="7"/>
        <v>124.1323226</v>
      </c>
    </row>
    <row r="105" spans="1:10" ht="25.5" customHeight="1">
      <c r="A105" s="189"/>
      <c r="B105" s="32" t="s">
        <v>53</v>
      </c>
      <c r="C105" s="162" t="s">
        <v>121</v>
      </c>
      <c r="D105" s="168"/>
      <c r="E105" s="58">
        <v>0.030699999999999998</v>
      </c>
      <c r="F105" s="77">
        <v>0.74</v>
      </c>
      <c r="G105" s="77">
        <v>1.78</v>
      </c>
      <c r="H105" s="89">
        <v>2.5507</v>
      </c>
      <c r="I105" s="131">
        <f t="shared" si="6"/>
        <v>0.3009826</v>
      </c>
      <c r="J105" s="132">
        <f t="shared" si="7"/>
        <v>2.8516826</v>
      </c>
    </row>
    <row r="106" spans="1:10" ht="25.5" customHeight="1">
      <c r="A106" s="189"/>
      <c r="B106" s="32" t="s">
        <v>54</v>
      </c>
      <c r="C106" s="162" t="s">
        <v>122</v>
      </c>
      <c r="D106" s="168"/>
      <c r="E106" s="58">
        <v>0.030699999999999998</v>
      </c>
      <c r="F106" s="77">
        <v>40</v>
      </c>
      <c r="G106" s="77">
        <v>67</v>
      </c>
      <c r="H106" s="89">
        <v>107.0307</v>
      </c>
      <c r="I106" s="131">
        <f t="shared" si="6"/>
        <v>12.6296226</v>
      </c>
      <c r="J106" s="132">
        <f t="shared" si="7"/>
        <v>119.6603226</v>
      </c>
    </row>
    <row r="107" spans="1:10" ht="25.5" customHeight="1">
      <c r="A107" s="189"/>
      <c r="B107" s="19" t="s">
        <v>55</v>
      </c>
      <c r="C107" s="162" t="s">
        <v>123</v>
      </c>
      <c r="D107" s="168"/>
      <c r="E107" s="58">
        <v>0.030699999999999998</v>
      </c>
      <c r="F107" s="77">
        <v>21</v>
      </c>
      <c r="G107" s="77">
        <v>67</v>
      </c>
      <c r="H107" s="89">
        <v>88.0307</v>
      </c>
      <c r="I107" s="131">
        <f t="shared" si="6"/>
        <v>10.387622599999998</v>
      </c>
      <c r="J107" s="132">
        <f t="shared" si="7"/>
        <v>98.4183226</v>
      </c>
    </row>
    <row r="108" spans="1:10" ht="25.5" customHeight="1" thickBot="1">
      <c r="A108" s="189"/>
      <c r="B108" s="19" t="s">
        <v>56</v>
      </c>
      <c r="C108" s="162" t="s">
        <v>110</v>
      </c>
      <c r="D108" s="168"/>
      <c r="E108" s="59">
        <v>0.1042</v>
      </c>
      <c r="F108" s="77"/>
      <c r="G108" s="59"/>
      <c r="H108" s="90">
        <v>0.1042</v>
      </c>
      <c r="I108" s="133">
        <f t="shared" si="6"/>
        <v>0.0122956</v>
      </c>
      <c r="J108" s="134">
        <f t="shared" si="7"/>
        <v>0.1164956</v>
      </c>
    </row>
    <row r="109" spans="1:8" ht="54" customHeight="1" thickBot="1">
      <c r="A109" s="189"/>
      <c r="B109" s="19" t="s">
        <v>211</v>
      </c>
      <c r="C109" s="203" t="s">
        <v>331</v>
      </c>
      <c r="D109" s="204"/>
      <c r="E109" s="204"/>
      <c r="F109" s="204"/>
      <c r="G109" s="204"/>
      <c r="H109" s="205"/>
    </row>
    <row r="110" spans="1:8" ht="52.5" customHeight="1" thickBot="1">
      <c r="A110" s="190"/>
      <c r="B110" s="20" t="s">
        <v>247</v>
      </c>
      <c r="C110" s="206" t="s">
        <v>332</v>
      </c>
      <c r="D110" s="207"/>
      <c r="E110" s="207"/>
      <c r="F110" s="207"/>
      <c r="G110" s="207"/>
      <c r="H110" s="208"/>
    </row>
    <row r="111" spans="1:8" ht="24" customHeight="1">
      <c r="A111" s="22" t="s">
        <v>65</v>
      </c>
      <c r="B111" s="209" t="s">
        <v>66</v>
      </c>
      <c r="C111" s="209"/>
      <c r="D111" s="33"/>
      <c r="E111" s="33"/>
      <c r="F111" s="33"/>
      <c r="G111" s="33"/>
      <c r="H111" s="33"/>
    </row>
    <row r="112" spans="1:8" ht="32.25" customHeight="1">
      <c r="A112" s="22" t="s">
        <v>246</v>
      </c>
      <c r="B112" s="210" t="s">
        <v>248</v>
      </c>
      <c r="C112" s="210"/>
      <c r="D112" s="210"/>
      <c r="E112" s="210"/>
      <c r="F112" s="210"/>
      <c r="G112" s="210"/>
      <c r="H112" s="210"/>
    </row>
    <row r="113" spans="1:8" ht="36" customHeight="1" thickBot="1">
      <c r="A113" s="74" t="s">
        <v>172</v>
      </c>
      <c r="B113" s="187" t="s">
        <v>124</v>
      </c>
      <c r="C113" s="187"/>
      <c r="D113" s="187"/>
      <c r="E113" s="187"/>
      <c r="F113" s="187"/>
      <c r="G113" s="187"/>
      <c r="H113" s="187"/>
    </row>
    <row r="114" spans="1:7" ht="17.25" customHeight="1">
      <c r="A114" s="188" t="s">
        <v>98</v>
      </c>
      <c r="B114" s="177" t="s">
        <v>68</v>
      </c>
      <c r="C114" s="192" t="s">
        <v>125</v>
      </c>
      <c r="D114" s="193"/>
      <c r="E114" s="6" t="s">
        <v>126</v>
      </c>
      <c r="F114" s="183" t="s">
        <v>328</v>
      </c>
      <c r="G114" s="196" t="s">
        <v>329</v>
      </c>
    </row>
    <row r="115" spans="1:7" ht="38.25" customHeight="1" thickBot="1">
      <c r="A115" s="189"/>
      <c r="B115" s="191"/>
      <c r="C115" s="194"/>
      <c r="D115" s="195"/>
      <c r="E115" s="7" t="s">
        <v>289</v>
      </c>
      <c r="F115" s="184"/>
      <c r="G115" s="197"/>
    </row>
    <row r="116" spans="1:7" s="4" customFormat="1" ht="33" customHeight="1">
      <c r="A116" s="189"/>
      <c r="B116" s="24" t="s">
        <v>18</v>
      </c>
      <c r="C116" s="198" t="s">
        <v>238</v>
      </c>
      <c r="D116" s="170"/>
      <c r="E116" s="34">
        <v>480</v>
      </c>
      <c r="F116" s="139">
        <f aca="true" t="shared" si="8" ref="F116:F121">E116*0.118</f>
        <v>56.64</v>
      </c>
      <c r="G116" s="136">
        <f aca="true" t="shared" si="9" ref="G116:G121">E116+F116</f>
        <v>536.64</v>
      </c>
    </row>
    <row r="117" spans="1:7" ht="19.5" customHeight="1">
      <c r="A117" s="189"/>
      <c r="B117" s="25" t="s">
        <v>19</v>
      </c>
      <c r="C117" s="161" t="s">
        <v>127</v>
      </c>
      <c r="D117" s="168"/>
      <c r="E117" s="35">
        <v>435</v>
      </c>
      <c r="F117" s="140">
        <f t="shared" si="8"/>
        <v>51.33</v>
      </c>
      <c r="G117" s="137">
        <f t="shared" si="9"/>
        <v>486.33</v>
      </c>
    </row>
    <row r="118" spans="1:7" s="4" customFormat="1" ht="33" customHeight="1">
      <c r="A118" s="189"/>
      <c r="B118" s="25" t="s">
        <v>20</v>
      </c>
      <c r="C118" s="161" t="s">
        <v>128</v>
      </c>
      <c r="D118" s="168"/>
      <c r="E118" s="35">
        <v>265</v>
      </c>
      <c r="F118" s="140">
        <f t="shared" si="8"/>
        <v>31.27</v>
      </c>
      <c r="G118" s="137">
        <f t="shared" si="9"/>
        <v>296.27</v>
      </c>
    </row>
    <row r="119" spans="1:7" ht="19.5" customHeight="1">
      <c r="A119" s="189"/>
      <c r="B119" s="36" t="s">
        <v>216</v>
      </c>
      <c r="C119" s="199" t="s">
        <v>220</v>
      </c>
      <c r="D119" s="200"/>
      <c r="E119" s="37">
        <v>1190</v>
      </c>
      <c r="F119" s="140">
        <f t="shared" si="8"/>
        <v>140.42</v>
      </c>
      <c r="G119" s="137">
        <f t="shared" si="9"/>
        <v>1330.42</v>
      </c>
    </row>
    <row r="120" spans="1:7" s="4" customFormat="1" ht="33" customHeight="1">
      <c r="A120" s="189"/>
      <c r="B120" s="38" t="s">
        <v>217</v>
      </c>
      <c r="C120" s="201" t="s">
        <v>233</v>
      </c>
      <c r="D120" s="202"/>
      <c r="E120" s="91">
        <v>295</v>
      </c>
      <c r="F120" s="140">
        <f t="shared" si="8"/>
        <v>34.809999999999995</v>
      </c>
      <c r="G120" s="137">
        <f t="shared" si="9"/>
        <v>329.81</v>
      </c>
    </row>
    <row r="121" spans="1:7" ht="19.5" customHeight="1" thickBot="1">
      <c r="A121" s="190"/>
      <c r="B121" s="26" t="s">
        <v>232</v>
      </c>
      <c r="C121" s="171" t="s">
        <v>219</v>
      </c>
      <c r="D121" s="172"/>
      <c r="E121" s="39">
        <v>615</v>
      </c>
      <c r="F121" s="141">
        <f t="shared" si="8"/>
        <v>72.57</v>
      </c>
      <c r="G121" s="138">
        <f t="shared" si="9"/>
        <v>687.5699999999999</v>
      </c>
    </row>
    <row r="122" spans="1:8" ht="41.25" customHeight="1" thickBot="1">
      <c r="A122" s="97" t="s">
        <v>173</v>
      </c>
      <c r="B122" s="173" t="s">
        <v>61</v>
      </c>
      <c r="C122" s="173"/>
      <c r="D122" s="173"/>
      <c r="E122" s="173"/>
      <c r="F122" s="173"/>
      <c r="G122" s="173"/>
      <c r="H122" s="173"/>
    </row>
    <row r="123" spans="1:7" ht="21.75" customHeight="1">
      <c r="A123" s="295" t="s">
        <v>140</v>
      </c>
      <c r="B123" s="183" t="s">
        <v>68</v>
      </c>
      <c r="C123" s="228" t="s">
        <v>100</v>
      </c>
      <c r="D123" s="293"/>
      <c r="E123" s="6" t="s">
        <v>64</v>
      </c>
      <c r="F123" s="183" t="s">
        <v>328</v>
      </c>
      <c r="G123" s="183" t="s">
        <v>329</v>
      </c>
    </row>
    <row r="124" spans="1:7" ht="21.75" customHeight="1" thickBot="1">
      <c r="A124" s="176"/>
      <c r="B124" s="184"/>
      <c r="C124" s="230"/>
      <c r="D124" s="294"/>
      <c r="E124" s="7" t="s">
        <v>276</v>
      </c>
      <c r="F124" s="184"/>
      <c r="G124" s="184"/>
    </row>
    <row r="125" spans="1:7" s="3" customFormat="1" ht="30" customHeight="1">
      <c r="A125" s="176"/>
      <c r="B125" s="18" t="s">
        <v>21</v>
      </c>
      <c r="C125" s="233" t="s">
        <v>226</v>
      </c>
      <c r="D125" s="232"/>
      <c r="E125" s="40">
        <v>0.35000000000000003</v>
      </c>
      <c r="F125" s="145">
        <f>E125*0.118</f>
        <v>0.0413</v>
      </c>
      <c r="G125" s="142">
        <f>E125+F125</f>
        <v>0.39130000000000004</v>
      </c>
    </row>
    <row r="126" spans="1:7" s="3" customFormat="1" ht="19.5" customHeight="1">
      <c r="A126" s="176"/>
      <c r="B126" s="19" t="s">
        <v>22</v>
      </c>
      <c r="C126" s="160" t="s">
        <v>129</v>
      </c>
      <c r="D126" s="161"/>
      <c r="E126" s="5">
        <v>0.35000000000000003</v>
      </c>
      <c r="F126" s="146">
        <f aca="true" t="shared" si="10" ref="F126:F140">E126*0.118</f>
        <v>0.0413</v>
      </c>
      <c r="G126" s="143">
        <f aca="true" t="shared" si="11" ref="G126:G140">E126+F126</f>
        <v>0.39130000000000004</v>
      </c>
    </row>
    <row r="127" spans="1:7" s="3" customFormat="1" ht="30" customHeight="1">
      <c r="A127" s="176"/>
      <c r="B127" s="19" t="s">
        <v>23</v>
      </c>
      <c r="C127" s="160" t="s">
        <v>297</v>
      </c>
      <c r="D127" s="161"/>
      <c r="E127" s="41">
        <v>0.014799999999999999</v>
      </c>
      <c r="F127" s="146">
        <f t="shared" si="10"/>
        <v>0.0017463999999999997</v>
      </c>
      <c r="G127" s="143">
        <f t="shared" si="11"/>
        <v>0.0165464</v>
      </c>
    </row>
    <row r="128" spans="1:7" s="3" customFormat="1" ht="32.25" customHeight="1">
      <c r="A128" s="176"/>
      <c r="B128" s="42" t="s">
        <v>261</v>
      </c>
      <c r="C128" s="275" t="s">
        <v>298</v>
      </c>
      <c r="D128" s="292"/>
      <c r="E128" s="43">
        <v>0.0016</v>
      </c>
      <c r="F128" s="146">
        <f t="shared" si="10"/>
        <v>0.0001888</v>
      </c>
      <c r="G128" s="143">
        <f t="shared" si="11"/>
        <v>0.0017888000000000001</v>
      </c>
    </row>
    <row r="129" spans="1:7" s="3" customFormat="1" ht="30" customHeight="1">
      <c r="A129" s="176"/>
      <c r="B129" s="42" t="s">
        <v>262</v>
      </c>
      <c r="C129" s="275" t="s">
        <v>284</v>
      </c>
      <c r="D129" s="292"/>
      <c r="E129" s="41">
        <v>0.015</v>
      </c>
      <c r="F129" s="146">
        <f t="shared" si="10"/>
        <v>0.0017699999999999999</v>
      </c>
      <c r="G129" s="143">
        <f t="shared" si="11"/>
        <v>0.01677</v>
      </c>
    </row>
    <row r="130" spans="1:7" s="3" customFormat="1" ht="19.5" customHeight="1">
      <c r="A130" s="176"/>
      <c r="B130" s="19" t="s">
        <v>24</v>
      </c>
      <c r="C130" s="160" t="s">
        <v>268</v>
      </c>
      <c r="D130" s="161"/>
      <c r="E130" s="41">
        <v>0.005</v>
      </c>
      <c r="F130" s="146">
        <f t="shared" si="10"/>
        <v>0.00059</v>
      </c>
      <c r="G130" s="143">
        <f t="shared" si="11"/>
        <v>0.00559</v>
      </c>
    </row>
    <row r="131" spans="1:7" s="3" customFormat="1" ht="19.5" customHeight="1">
      <c r="A131" s="176"/>
      <c r="B131" s="19" t="s">
        <v>25</v>
      </c>
      <c r="C131" s="160" t="s">
        <v>263</v>
      </c>
      <c r="D131" s="161"/>
      <c r="E131" s="5">
        <v>0.35000000000000003</v>
      </c>
      <c r="F131" s="146">
        <f t="shared" si="10"/>
        <v>0.0413</v>
      </c>
      <c r="G131" s="143">
        <f t="shared" si="11"/>
        <v>0.39130000000000004</v>
      </c>
    </row>
    <row r="132" spans="1:7" s="3" customFormat="1" ht="19.5" customHeight="1">
      <c r="A132" s="176"/>
      <c r="B132" s="19" t="s">
        <v>26</v>
      </c>
      <c r="C132" s="160" t="s">
        <v>265</v>
      </c>
      <c r="D132" s="161"/>
      <c r="E132" s="5">
        <v>0.35000000000000003</v>
      </c>
      <c r="F132" s="146">
        <f t="shared" si="10"/>
        <v>0.0413</v>
      </c>
      <c r="G132" s="143">
        <f t="shared" si="11"/>
        <v>0.39130000000000004</v>
      </c>
    </row>
    <row r="133" spans="1:8" s="63" customFormat="1" ht="19.5" customHeight="1">
      <c r="A133" s="176"/>
      <c r="B133" s="19" t="s">
        <v>27</v>
      </c>
      <c r="C133" s="160" t="s">
        <v>264</v>
      </c>
      <c r="D133" s="161"/>
      <c r="E133" s="92">
        <v>0.27</v>
      </c>
      <c r="F133" s="146">
        <f t="shared" si="10"/>
        <v>0.03186</v>
      </c>
      <c r="G133" s="143">
        <f t="shared" si="11"/>
        <v>0.30186</v>
      </c>
      <c r="H133" s="3"/>
    </row>
    <row r="134" spans="1:7" s="4" customFormat="1" ht="36" customHeight="1">
      <c r="A134" s="176"/>
      <c r="B134" s="44" t="s">
        <v>212</v>
      </c>
      <c r="C134" s="160" t="s">
        <v>227</v>
      </c>
      <c r="D134" s="161"/>
      <c r="E134" s="5">
        <v>26.35</v>
      </c>
      <c r="F134" s="146">
        <f t="shared" si="10"/>
        <v>3.1093</v>
      </c>
      <c r="G134" s="143">
        <f t="shared" si="11"/>
        <v>29.459300000000002</v>
      </c>
    </row>
    <row r="135" spans="1:7" s="4" customFormat="1" ht="36" customHeight="1">
      <c r="A135" s="176"/>
      <c r="B135" s="45" t="s">
        <v>213</v>
      </c>
      <c r="C135" s="160" t="s">
        <v>236</v>
      </c>
      <c r="D135" s="161"/>
      <c r="E135" s="5">
        <v>26.35</v>
      </c>
      <c r="F135" s="146">
        <f t="shared" si="10"/>
        <v>3.1093</v>
      </c>
      <c r="G135" s="143">
        <f t="shared" si="11"/>
        <v>29.459300000000002</v>
      </c>
    </row>
    <row r="136" spans="1:7" ht="36" customHeight="1">
      <c r="A136" s="176"/>
      <c r="B136" s="46" t="s">
        <v>214</v>
      </c>
      <c r="C136" s="160" t="s">
        <v>215</v>
      </c>
      <c r="D136" s="161"/>
      <c r="E136" s="93">
        <v>40</v>
      </c>
      <c r="F136" s="146">
        <f t="shared" si="10"/>
        <v>4.72</v>
      </c>
      <c r="G136" s="143">
        <f t="shared" si="11"/>
        <v>44.72</v>
      </c>
    </row>
    <row r="137" spans="1:7" ht="19.5" customHeight="1">
      <c r="A137" s="176"/>
      <c r="B137" s="46" t="s">
        <v>222</v>
      </c>
      <c r="C137" s="160" t="s">
        <v>266</v>
      </c>
      <c r="D137" s="161"/>
      <c r="E137" s="5">
        <v>3.01</v>
      </c>
      <c r="F137" s="146">
        <f t="shared" si="10"/>
        <v>0.35517999999999994</v>
      </c>
      <c r="G137" s="143">
        <f t="shared" si="11"/>
        <v>3.3651799999999996</v>
      </c>
    </row>
    <row r="138" spans="1:7" ht="31.5" customHeight="1">
      <c r="A138" s="176"/>
      <c r="B138" s="49" t="s">
        <v>280</v>
      </c>
      <c r="C138" s="160" t="s">
        <v>281</v>
      </c>
      <c r="D138" s="161"/>
      <c r="E138" s="5">
        <v>300</v>
      </c>
      <c r="F138" s="146">
        <f t="shared" si="10"/>
        <v>35.4</v>
      </c>
      <c r="G138" s="143">
        <f t="shared" si="11"/>
        <v>335.4</v>
      </c>
    </row>
    <row r="139" spans="1:7" ht="31.5" customHeight="1">
      <c r="A139" s="151"/>
      <c r="B139" s="49" t="s">
        <v>306</v>
      </c>
      <c r="C139" s="275" t="s">
        <v>307</v>
      </c>
      <c r="D139" s="292"/>
      <c r="E139" s="5">
        <v>450</v>
      </c>
      <c r="F139" s="146">
        <f t="shared" si="10"/>
        <v>53.099999999999994</v>
      </c>
      <c r="G139" s="143">
        <f t="shared" si="11"/>
        <v>503.1</v>
      </c>
    </row>
    <row r="140" spans="1:8" s="48" customFormat="1" ht="42" customHeight="1" thickBot="1">
      <c r="A140" s="76"/>
      <c r="B140" s="100" t="s">
        <v>308</v>
      </c>
      <c r="C140" s="163" t="s">
        <v>309</v>
      </c>
      <c r="D140" s="291"/>
      <c r="E140" s="47">
        <v>300</v>
      </c>
      <c r="F140" s="147">
        <f t="shared" si="10"/>
        <v>35.4</v>
      </c>
      <c r="G140" s="144">
        <f t="shared" si="11"/>
        <v>335.4</v>
      </c>
      <c r="H140" s="2"/>
    </row>
    <row r="141" spans="1:8" ht="33" customHeight="1" thickBot="1">
      <c r="A141" s="74" t="s">
        <v>174</v>
      </c>
      <c r="B141" s="277" t="s">
        <v>269</v>
      </c>
      <c r="C141" s="277"/>
      <c r="D141" s="277"/>
      <c r="E141" s="277"/>
      <c r="F141" s="277"/>
      <c r="G141" s="277"/>
      <c r="H141" s="278"/>
    </row>
    <row r="142" spans="1:10" ht="62.25" customHeight="1">
      <c r="A142" s="279" t="s">
        <v>141</v>
      </c>
      <c r="B142" s="72" t="s">
        <v>68</v>
      </c>
      <c r="C142" s="165" t="s">
        <v>63</v>
      </c>
      <c r="D142" s="166"/>
      <c r="E142" s="72" t="s">
        <v>62</v>
      </c>
      <c r="F142" s="72" t="s">
        <v>293</v>
      </c>
      <c r="G142" s="148" t="s">
        <v>328</v>
      </c>
      <c r="H142" s="148" t="s">
        <v>329</v>
      </c>
      <c r="I142" s="6" t="s">
        <v>290</v>
      </c>
      <c r="J142" s="66"/>
    </row>
    <row r="143" spans="1:10" ht="19.5" customHeight="1">
      <c r="A143" s="280"/>
      <c r="B143" s="49" t="s">
        <v>28</v>
      </c>
      <c r="C143" s="158" t="s">
        <v>130</v>
      </c>
      <c r="D143" s="159"/>
      <c r="E143" s="98">
        <v>1</v>
      </c>
      <c r="F143" s="94">
        <v>260</v>
      </c>
      <c r="G143" s="149">
        <f>F143*0.118</f>
        <v>30.68</v>
      </c>
      <c r="H143" s="149">
        <f>F143+G143</f>
        <v>290.68</v>
      </c>
      <c r="I143" s="99"/>
      <c r="J143" s="50"/>
    </row>
    <row r="144" spans="1:10" ht="19.5" customHeight="1">
      <c r="A144" s="280"/>
      <c r="B144" s="49" t="s">
        <v>29</v>
      </c>
      <c r="C144" s="158" t="s">
        <v>131</v>
      </c>
      <c r="D144" s="159"/>
      <c r="E144" s="98">
        <v>1</v>
      </c>
      <c r="F144" s="94">
        <v>405</v>
      </c>
      <c r="G144" s="149">
        <f aca="true" t="shared" si="12" ref="G144:G150">F144*0.118</f>
        <v>47.79</v>
      </c>
      <c r="H144" s="149">
        <f aca="true" t="shared" si="13" ref="H144:H150">F144+G144</f>
        <v>452.79</v>
      </c>
      <c r="I144" s="99"/>
      <c r="J144" s="50"/>
    </row>
    <row r="145" spans="1:10" ht="19.5" customHeight="1">
      <c r="A145" s="280"/>
      <c r="B145" s="49" t="s">
        <v>30</v>
      </c>
      <c r="C145" s="158" t="s">
        <v>132</v>
      </c>
      <c r="D145" s="159"/>
      <c r="E145" s="98">
        <v>1</v>
      </c>
      <c r="F145" s="94">
        <v>515</v>
      </c>
      <c r="G145" s="149">
        <f t="shared" si="12"/>
        <v>60.769999999999996</v>
      </c>
      <c r="H145" s="149">
        <f t="shared" si="13"/>
        <v>575.77</v>
      </c>
      <c r="I145" s="99"/>
      <c r="J145" s="50"/>
    </row>
    <row r="146" spans="1:10" ht="19.5" customHeight="1">
      <c r="A146" s="280"/>
      <c r="B146" s="49" t="s">
        <v>31</v>
      </c>
      <c r="C146" s="158" t="s">
        <v>133</v>
      </c>
      <c r="D146" s="159"/>
      <c r="E146" s="98">
        <v>1</v>
      </c>
      <c r="F146" s="94">
        <v>630</v>
      </c>
      <c r="G146" s="149">
        <f t="shared" si="12"/>
        <v>74.33999999999999</v>
      </c>
      <c r="H146" s="149">
        <f t="shared" si="13"/>
        <v>704.34</v>
      </c>
      <c r="I146" s="99"/>
      <c r="J146" s="50"/>
    </row>
    <row r="147" spans="1:10" s="4" customFormat="1" ht="32.25" customHeight="1">
      <c r="A147" s="280"/>
      <c r="B147" s="49" t="s">
        <v>32</v>
      </c>
      <c r="C147" s="158" t="s">
        <v>134</v>
      </c>
      <c r="D147" s="159"/>
      <c r="E147" s="98">
        <v>1</v>
      </c>
      <c r="F147" s="94">
        <v>760</v>
      </c>
      <c r="G147" s="149">
        <f t="shared" si="12"/>
        <v>89.67999999999999</v>
      </c>
      <c r="H147" s="149">
        <f t="shared" si="13"/>
        <v>849.68</v>
      </c>
      <c r="I147" s="99"/>
      <c r="J147" s="50"/>
    </row>
    <row r="148" spans="1:10" s="4" customFormat="1" ht="30" customHeight="1">
      <c r="A148" s="280"/>
      <c r="B148" s="49" t="s">
        <v>33</v>
      </c>
      <c r="C148" s="158" t="s">
        <v>135</v>
      </c>
      <c r="D148" s="159"/>
      <c r="E148" s="98">
        <v>1</v>
      </c>
      <c r="F148" s="94">
        <v>850</v>
      </c>
      <c r="G148" s="149">
        <f t="shared" si="12"/>
        <v>100.3</v>
      </c>
      <c r="H148" s="149">
        <f t="shared" si="13"/>
        <v>950.3</v>
      </c>
      <c r="I148" s="99"/>
      <c r="J148" s="50"/>
    </row>
    <row r="149" spans="1:10" ht="36" customHeight="1">
      <c r="A149" s="280"/>
      <c r="B149" s="49" t="s">
        <v>229</v>
      </c>
      <c r="C149" s="167" t="s">
        <v>237</v>
      </c>
      <c r="D149" s="282"/>
      <c r="E149" s="51">
        <v>1</v>
      </c>
      <c r="F149" s="94">
        <v>105</v>
      </c>
      <c r="G149" s="149">
        <f t="shared" si="12"/>
        <v>12.389999999999999</v>
      </c>
      <c r="H149" s="149">
        <f t="shared" si="13"/>
        <v>117.39</v>
      </c>
      <c r="I149" s="8">
        <v>2113.02</v>
      </c>
      <c r="J149" s="52"/>
    </row>
    <row r="150" spans="1:10" ht="48" customHeight="1" thickBot="1">
      <c r="A150" s="281"/>
      <c r="B150" s="53" t="s">
        <v>230</v>
      </c>
      <c r="C150" s="283" t="s">
        <v>231</v>
      </c>
      <c r="D150" s="284"/>
      <c r="E150" s="54">
        <v>1</v>
      </c>
      <c r="F150" s="95">
        <v>135</v>
      </c>
      <c r="G150" s="149">
        <f t="shared" si="12"/>
        <v>15.93</v>
      </c>
      <c r="H150" s="149">
        <f t="shared" si="13"/>
        <v>150.93</v>
      </c>
      <c r="I150" s="9">
        <v>1509.3</v>
      </c>
      <c r="J150" s="52"/>
    </row>
    <row r="151" spans="1:8" ht="68.25" customHeight="1">
      <c r="A151" s="55" t="s">
        <v>175</v>
      </c>
      <c r="B151" s="157" t="s">
        <v>182</v>
      </c>
      <c r="C151" s="157"/>
      <c r="D151" s="157"/>
      <c r="E151" s="157"/>
      <c r="F151" s="157"/>
      <c r="G151" s="157"/>
      <c r="H151" s="157"/>
    </row>
    <row r="152" spans="1:8" ht="57.75" customHeight="1">
      <c r="A152" s="74"/>
      <c r="B152" s="152" t="s">
        <v>147</v>
      </c>
      <c r="C152" s="152"/>
      <c r="D152" s="152"/>
      <c r="E152" s="152"/>
      <c r="F152" s="152"/>
      <c r="G152" s="152"/>
      <c r="H152" s="152"/>
    </row>
    <row r="153" spans="1:8" ht="70.5" customHeight="1">
      <c r="A153" s="22" t="s">
        <v>176</v>
      </c>
      <c r="B153" s="152" t="s">
        <v>310</v>
      </c>
      <c r="C153" s="152"/>
      <c r="D153" s="152"/>
      <c r="E153" s="152"/>
      <c r="F153" s="152"/>
      <c r="G153" s="152"/>
      <c r="H153" s="152"/>
    </row>
    <row r="154" spans="1:8" ht="57" customHeight="1">
      <c r="A154" s="22" t="s">
        <v>177</v>
      </c>
      <c r="B154" s="152" t="s">
        <v>2</v>
      </c>
      <c r="C154" s="152"/>
      <c r="D154" s="152"/>
      <c r="E154" s="152"/>
      <c r="F154" s="152"/>
      <c r="G154" s="152"/>
      <c r="H154" s="152"/>
    </row>
    <row r="155" spans="1:8" ht="106.5" customHeight="1">
      <c r="A155" s="22" t="s">
        <v>178</v>
      </c>
      <c r="B155" s="152" t="s">
        <v>239</v>
      </c>
      <c r="C155" s="152"/>
      <c r="D155" s="152"/>
      <c r="E155" s="152"/>
      <c r="F155" s="152"/>
      <c r="G155" s="152"/>
      <c r="H155" s="152"/>
    </row>
    <row r="156" spans="1:8" ht="45" customHeight="1">
      <c r="A156" s="22" t="s">
        <v>179</v>
      </c>
      <c r="B156" s="152" t="s">
        <v>240</v>
      </c>
      <c r="C156" s="152"/>
      <c r="D156" s="152"/>
      <c r="E156" s="152"/>
      <c r="F156" s="152"/>
      <c r="G156" s="152"/>
      <c r="H156" s="152"/>
    </row>
    <row r="157" spans="1:8" ht="93" customHeight="1">
      <c r="A157" s="22" t="s">
        <v>180</v>
      </c>
      <c r="B157" s="152" t="s">
        <v>311</v>
      </c>
      <c r="C157" s="152"/>
      <c r="D157" s="152"/>
      <c r="E157" s="152"/>
      <c r="F157" s="152"/>
      <c r="G157" s="152"/>
      <c r="H157" s="152"/>
    </row>
    <row r="158" spans="1:8" ht="28.5" customHeight="1">
      <c r="A158" s="22" t="s">
        <v>181</v>
      </c>
      <c r="B158" s="152" t="s">
        <v>148</v>
      </c>
      <c r="C158" s="152"/>
      <c r="D158" s="152"/>
      <c r="E158" s="152"/>
      <c r="F158" s="152"/>
      <c r="G158" s="152"/>
      <c r="H158" s="152"/>
    </row>
    <row r="159" spans="1:8" ht="38.25" customHeight="1">
      <c r="A159" s="22" t="s">
        <v>183</v>
      </c>
      <c r="B159" s="152" t="s">
        <v>223</v>
      </c>
      <c r="C159" s="152"/>
      <c r="D159" s="152"/>
      <c r="E159" s="152"/>
      <c r="F159" s="152"/>
      <c r="G159" s="152"/>
      <c r="H159" s="152"/>
    </row>
    <row r="160" spans="1:8" ht="52.5" customHeight="1">
      <c r="A160" s="22" t="s">
        <v>184</v>
      </c>
      <c r="B160" s="152" t="s">
        <v>149</v>
      </c>
      <c r="C160" s="152"/>
      <c r="D160" s="152"/>
      <c r="E160" s="152"/>
      <c r="F160" s="152"/>
      <c r="G160" s="152"/>
      <c r="H160" s="152"/>
    </row>
    <row r="161" spans="1:8" ht="35.25" customHeight="1">
      <c r="A161" s="22" t="s">
        <v>185</v>
      </c>
      <c r="B161" s="152" t="s">
        <v>241</v>
      </c>
      <c r="C161" s="152"/>
      <c r="D161" s="152"/>
      <c r="E161" s="152"/>
      <c r="F161" s="152"/>
      <c r="G161" s="152"/>
      <c r="H161" s="152"/>
    </row>
    <row r="162" spans="1:8" ht="15.75" customHeight="1">
      <c r="A162" s="22" t="s">
        <v>186</v>
      </c>
      <c r="B162" s="152" t="s">
        <v>242</v>
      </c>
      <c r="C162" s="152"/>
      <c r="D162" s="152"/>
      <c r="E162" s="152"/>
      <c r="F162" s="152"/>
      <c r="G162" s="152"/>
      <c r="H162" s="152"/>
    </row>
    <row r="163" spans="1:8" ht="51.75" customHeight="1">
      <c r="A163" s="22" t="s">
        <v>218</v>
      </c>
      <c r="B163" s="152" t="s">
        <v>221</v>
      </c>
      <c r="C163" s="152"/>
      <c r="D163" s="152"/>
      <c r="E163" s="152"/>
      <c r="F163" s="152"/>
      <c r="G163" s="152"/>
      <c r="H163" s="152"/>
    </row>
    <row r="164" spans="1:8" ht="31.5" customHeight="1">
      <c r="A164" s="22" t="s">
        <v>187</v>
      </c>
      <c r="B164" s="153" t="s">
        <v>228</v>
      </c>
      <c r="C164" s="153"/>
      <c r="D164" s="153"/>
      <c r="E164" s="153"/>
      <c r="F164" s="153"/>
      <c r="G164" s="153"/>
      <c r="H164" s="153"/>
    </row>
    <row r="165" spans="1:8" ht="44.25" customHeight="1">
      <c r="A165" s="22" t="s">
        <v>188</v>
      </c>
      <c r="B165" s="154" t="s">
        <v>243</v>
      </c>
      <c r="C165" s="154"/>
      <c r="D165" s="154"/>
      <c r="E165" s="154"/>
      <c r="F165" s="154"/>
      <c r="G165" s="154"/>
      <c r="H165" s="154"/>
    </row>
    <row r="166" spans="1:8" ht="60" customHeight="1">
      <c r="A166" s="74" t="s">
        <v>189</v>
      </c>
      <c r="B166" s="155" t="s">
        <v>285</v>
      </c>
      <c r="C166" s="155"/>
      <c r="D166" s="155"/>
      <c r="E166" s="155"/>
      <c r="F166" s="155"/>
      <c r="G166" s="155"/>
      <c r="H166" s="155"/>
    </row>
    <row r="167" spans="1:8" ht="43.5" customHeight="1">
      <c r="A167" s="22" t="s">
        <v>190</v>
      </c>
      <c r="B167" s="152" t="s">
        <v>275</v>
      </c>
      <c r="C167" s="152"/>
      <c r="D167" s="152"/>
      <c r="E167" s="152"/>
      <c r="F167" s="152"/>
      <c r="G167" s="152"/>
      <c r="H167" s="152"/>
    </row>
    <row r="168" spans="1:8" ht="53.25" customHeight="1">
      <c r="A168" s="22" t="s">
        <v>58</v>
      </c>
      <c r="B168" s="152" t="s">
        <v>244</v>
      </c>
      <c r="C168" s="152"/>
      <c r="D168" s="152"/>
      <c r="E168" s="152"/>
      <c r="F168" s="152"/>
      <c r="G168" s="152"/>
      <c r="H168" s="152"/>
    </row>
    <row r="169" spans="1:8" ht="15" customHeight="1">
      <c r="A169" s="22" t="s">
        <v>59</v>
      </c>
      <c r="B169" s="152" t="s">
        <v>209</v>
      </c>
      <c r="C169" s="152"/>
      <c r="D169" s="152"/>
      <c r="E169" s="152"/>
      <c r="F169" s="152"/>
      <c r="G169" s="152"/>
      <c r="H169" s="152"/>
    </row>
    <row r="170" spans="1:8" ht="29.25" customHeight="1">
      <c r="A170" s="22" t="s">
        <v>60</v>
      </c>
      <c r="B170" s="152" t="s">
        <v>312</v>
      </c>
      <c r="C170" s="152"/>
      <c r="D170" s="152"/>
      <c r="E170" s="152"/>
      <c r="F170" s="152"/>
      <c r="G170" s="152"/>
      <c r="H170" s="152"/>
    </row>
    <row r="171" spans="1:8" ht="30" customHeight="1">
      <c r="A171" s="22"/>
      <c r="B171" s="69"/>
      <c r="C171" s="69"/>
      <c r="D171" s="69"/>
      <c r="E171" s="69"/>
      <c r="F171" s="69"/>
      <c r="G171" s="69"/>
      <c r="H171" s="69"/>
    </row>
    <row r="172" spans="1:8" ht="52.5" customHeight="1">
      <c r="A172" s="156" t="s">
        <v>272</v>
      </c>
      <c r="B172" s="156"/>
      <c r="C172" s="156"/>
      <c r="D172" s="156"/>
      <c r="E172" s="156"/>
      <c r="F172" s="156"/>
      <c r="G172" s="156"/>
      <c r="H172" s="156"/>
    </row>
    <row r="173" spans="1:17" ht="50.25" customHeight="1">
      <c r="A173" s="154" t="s">
        <v>294</v>
      </c>
      <c r="B173" s="154"/>
      <c r="C173" s="154"/>
      <c r="D173" s="154"/>
      <c r="E173" s="154"/>
      <c r="F173" s="154"/>
      <c r="G173" s="154"/>
      <c r="H173" s="154"/>
      <c r="J173" s="154"/>
      <c r="K173" s="154"/>
      <c r="L173" s="154"/>
      <c r="M173" s="154"/>
      <c r="N173" s="154"/>
      <c r="O173" s="154"/>
      <c r="P173" s="154"/>
      <c r="Q173" s="154"/>
    </row>
    <row r="174" spans="1:17" ht="25.5" customHeight="1">
      <c r="A174" s="154" t="s">
        <v>299</v>
      </c>
      <c r="B174" s="154"/>
      <c r="C174" s="154"/>
      <c r="D174" s="154"/>
      <c r="E174" s="154"/>
      <c r="F174" s="154"/>
      <c r="G174" s="154"/>
      <c r="H174" s="154"/>
      <c r="J174" s="154"/>
      <c r="K174" s="154"/>
      <c r="L174" s="154"/>
      <c r="M174" s="154"/>
      <c r="N174" s="154"/>
      <c r="O174" s="154"/>
      <c r="P174" s="154"/>
      <c r="Q174" s="154"/>
    </row>
    <row r="175" spans="1:8" s="56" customFormat="1" ht="72.75" customHeight="1">
      <c r="A175" s="154" t="s">
        <v>327</v>
      </c>
      <c r="B175" s="154"/>
      <c r="C175" s="154"/>
      <c r="D175" s="154"/>
      <c r="E175" s="154"/>
      <c r="F175" s="154"/>
      <c r="G175" s="154"/>
      <c r="H175" s="154"/>
    </row>
    <row r="176" spans="1:8" ht="15.75" customHeight="1">
      <c r="A176" s="154" t="s">
        <v>313</v>
      </c>
      <c r="B176" s="154"/>
      <c r="C176" s="154"/>
      <c r="D176" s="154"/>
      <c r="E176" s="154"/>
      <c r="F176" s="154"/>
      <c r="G176" s="154"/>
      <c r="H176" s="154"/>
    </row>
    <row r="177" spans="1:8" ht="41.25" customHeight="1">
      <c r="A177" s="154"/>
      <c r="B177" s="154"/>
      <c r="C177" s="154"/>
      <c r="D177" s="154"/>
      <c r="E177" s="154"/>
      <c r="F177" s="154"/>
      <c r="G177" s="154"/>
      <c r="H177" s="154"/>
    </row>
    <row r="178" spans="1:8" ht="33.75" customHeight="1">
      <c r="A178" s="154"/>
      <c r="B178" s="154"/>
      <c r="C178" s="154"/>
      <c r="D178" s="154"/>
      <c r="E178" s="154"/>
      <c r="F178" s="154"/>
      <c r="G178" s="154"/>
      <c r="H178" s="154"/>
    </row>
    <row r="179" ht="51" customHeight="1"/>
    <row r="180" ht="71.25" customHeight="1"/>
    <row r="184" ht="30" customHeight="1"/>
  </sheetData>
  <sheetProtection/>
  <mergeCells count="189">
    <mergeCell ref="A175:H175"/>
    <mergeCell ref="A46:A53"/>
    <mergeCell ref="B46:B47"/>
    <mergeCell ref="C46:D47"/>
    <mergeCell ref="C48:D48"/>
    <mergeCell ref="C49:D49"/>
    <mergeCell ref="C50:D50"/>
    <mergeCell ref="B168:H168"/>
    <mergeCell ref="C51:D51"/>
    <mergeCell ref="C52:D52"/>
    <mergeCell ref="A176:H176"/>
    <mergeCell ref="A177:H177"/>
    <mergeCell ref="A178:H178"/>
    <mergeCell ref="E36:E37"/>
    <mergeCell ref="F79:F80"/>
    <mergeCell ref="C139:D139"/>
    <mergeCell ref="B141:H141"/>
    <mergeCell ref="A142:A150"/>
    <mergeCell ref="C149:D149"/>
    <mergeCell ref="C150:D150"/>
    <mergeCell ref="J174:Q174"/>
    <mergeCell ref="J173:Q173"/>
    <mergeCell ref="A173:H173"/>
    <mergeCell ref="A174:H174"/>
    <mergeCell ref="B54:H54"/>
    <mergeCell ref="B55:H55"/>
    <mergeCell ref="B56:H56"/>
    <mergeCell ref="B57:H57"/>
    <mergeCell ref="B58:H58"/>
    <mergeCell ref="A1:H1"/>
    <mergeCell ref="B2:H2"/>
    <mergeCell ref="B3:D3"/>
    <mergeCell ref="A4:A6"/>
    <mergeCell ref="B4:B5"/>
    <mergeCell ref="C4:D5"/>
    <mergeCell ref="G4:G5"/>
    <mergeCell ref="C6:D6"/>
    <mergeCell ref="B7:F7"/>
    <mergeCell ref="A8:A14"/>
    <mergeCell ref="B8:B10"/>
    <mergeCell ref="C8:C10"/>
    <mergeCell ref="D8:F8"/>
    <mergeCell ref="D12:F12"/>
    <mergeCell ref="D13:F13"/>
    <mergeCell ref="D14:F14"/>
    <mergeCell ref="B15:H15"/>
    <mergeCell ref="F114:F115"/>
    <mergeCell ref="F123:F124"/>
    <mergeCell ref="D9:F9"/>
    <mergeCell ref="D10:F10"/>
    <mergeCell ref="D11:F11"/>
    <mergeCell ref="G8:G9"/>
    <mergeCell ref="H8:H9"/>
    <mergeCell ref="B25:H25"/>
    <mergeCell ref="B26:H26"/>
    <mergeCell ref="A16:A21"/>
    <mergeCell ref="B16:B17"/>
    <mergeCell ref="C16:C17"/>
    <mergeCell ref="D16:H16"/>
    <mergeCell ref="B23:H23"/>
    <mergeCell ref="B24:H24"/>
    <mergeCell ref="D22:H22"/>
    <mergeCell ref="B27:H27"/>
    <mergeCell ref="B28:H28"/>
    <mergeCell ref="B29:H29"/>
    <mergeCell ref="B30:H30"/>
    <mergeCell ref="B31:H31"/>
    <mergeCell ref="B32:H32"/>
    <mergeCell ref="B33:H33"/>
    <mergeCell ref="B34:H34"/>
    <mergeCell ref="B35:G35"/>
    <mergeCell ref="A36:A44"/>
    <mergeCell ref="B36:B37"/>
    <mergeCell ref="C36:D37"/>
    <mergeCell ref="C38:D38"/>
    <mergeCell ref="C39:D39"/>
    <mergeCell ref="C40:D40"/>
    <mergeCell ref="C41:D41"/>
    <mergeCell ref="C42:D42"/>
    <mergeCell ref="C43:D43"/>
    <mergeCell ref="C44:D44"/>
    <mergeCell ref="B45:H45"/>
    <mergeCell ref="B59:H59"/>
    <mergeCell ref="B60:H60"/>
    <mergeCell ref="C53:D53"/>
    <mergeCell ref="B61:H61"/>
    <mergeCell ref="B62:H62"/>
    <mergeCell ref="B63:H63"/>
    <mergeCell ref="B64:H64"/>
    <mergeCell ref="B65:H65"/>
    <mergeCell ref="B66:H66"/>
    <mergeCell ref="B67:H67"/>
    <mergeCell ref="B68:H68"/>
    <mergeCell ref="B69:H69"/>
    <mergeCell ref="B70:H70"/>
    <mergeCell ref="B71:H71"/>
    <mergeCell ref="B72:H72"/>
    <mergeCell ref="B73:H73"/>
    <mergeCell ref="B74:H74"/>
    <mergeCell ref="B75:H75"/>
    <mergeCell ref="B76:H76"/>
    <mergeCell ref="B77:H77"/>
    <mergeCell ref="B78:H78"/>
    <mergeCell ref="A79:A90"/>
    <mergeCell ref="B79:B80"/>
    <mergeCell ref="C79:C80"/>
    <mergeCell ref="C90:E90"/>
    <mergeCell ref="F90:H90"/>
    <mergeCell ref="G79:G80"/>
    <mergeCell ref="B92:H92"/>
    <mergeCell ref="A93:A110"/>
    <mergeCell ref="B93:B94"/>
    <mergeCell ref="C93:D94"/>
    <mergeCell ref="C95:D95"/>
    <mergeCell ref="C96:D96"/>
    <mergeCell ref="C97:D97"/>
    <mergeCell ref="C98:D98"/>
    <mergeCell ref="C99:D99"/>
    <mergeCell ref="C100:D100"/>
    <mergeCell ref="C101:D101"/>
    <mergeCell ref="C102:D102"/>
    <mergeCell ref="C103:D103"/>
    <mergeCell ref="C104:D104"/>
    <mergeCell ref="C105:D105"/>
    <mergeCell ref="C106:D106"/>
    <mergeCell ref="C107:D107"/>
    <mergeCell ref="C108:D108"/>
    <mergeCell ref="C109:H109"/>
    <mergeCell ref="C110:H110"/>
    <mergeCell ref="B111:C111"/>
    <mergeCell ref="B112:H112"/>
    <mergeCell ref="B113:H113"/>
    <mergeCell ref="A114:A121"/>
    <mergeCell ref="B114:B115"/>
    <mergeCell ref="C114:D115"/>
    <mergeCell ref="G114:G115"/>
    <mergeCell ref="C116:D116"/>
    <mergeCell ref="C117:D117"/>
    <mergeCell ref="C118:D118"/>
    <mergeCell ref="C119:D119"/>
    <mergeCell ref="C120:D120"/>
    <mergeCell ref="C121:D121"/>
    <mergeCell ref="B122:H122"/>
    <mergeCell ref="A123:A138"/>
    <mergeCell ref="B123:B124"/>
    <mergeCell ref="C123:D124"/>
    <mergeCell ref="G123:G124"/>
    <mergeCell ref="C125:D125"/>
    <mergeCell ref="C126:D126"/>
    <mergeCell ref="C127:D127"/>
    <mergeCell ref="C128:D128"/>
    <mergeCell ref="C129:D129"/>
    <mergeCell ref="C130:D130"/>
    <mergeCell ref="C131:D131"/>
    <mergeCell ref="C132:D132"/>
    <mergeCell ref="C133:D133"/>
    <mergeCell ref="C134:D134"/>
    <mergeCell ref="C135:D135"/>
    <mergeCell ref="C136:D136"/>
    <mergeCell ref="C137:D137"/>
    <mergeCell ref="C138:D138"/>
    <mergeCell ref="C140:D140"/>
    <mergeCell ref="C142:D142"/>
    <mergeCell ref="C143:D143"/>
    <mergeCell ref="C144:D144"/>
    <mergeCell ref="C145:D145"/>
    <mergeCell ref="C146:D146"/>
    <mergeCell ref="C147:D147"/>
    <mergeCell ref="C148:D148"/>
    <mergeCell ref="B151:H151"/>
    <mergeCell ref="B152:H152"/>
    <mergeCell ref="B153:H153"/>
    <mergeCell ref="B154:H154"/>
    <mergeCell ref="B155:H155"/>
    <mergeCell ref="B156:H156"/>
    <mergeCell ref="B157:H157"/>
    <mergeCell ref="B158:H158"/>
    <mergeCell ref="B159:H159"/>
    <mergeCell ref="B160:H160"/>
    <mergeCell ref="B161:H161"/>
    <mergeCell ref="B162:H162"/>
    <mergeCell ref="B163:H163"/>
    <mergeCell ref="B164:H164"/>
    <mergeCell ref="B165:H165"/>
    <mergeCell ref="B166:H166"/>
    <mergeCell ref="B167:H167"/>
    <mergeCell ref="A172:H172"/>
    <mergeCell ref="B169:H169"/>
    <mergeCell ref="B170:H170"/>
  </mergeCells>
  <printOptions horizontalCentered="1"/>
  <pageMargins left="0.7874015748031497" right="0.35433070866141736" top="0.5905511811023623" bottom="0.3937007874015748" header="0" footer="0"/>
  <pageSetup horizontalDpi="600" verticalDpi="600" orientation="portrait" paperSize="9" scale="62" r:id="rId1"/>
  <rowBreaks count="7" manualBreakCount="7">
    <brk id="33" max="255" man="1"/>
    <brk id="53" max="255" man="1"/>
    <brk id="76" max="255" man="1"/>
    <brk id="91" max="255" man="1"/>
    <brk id="121" max="9" man="1"/>
    <brk id="140" max="9" man="1"/>
    <brk id="163" max="9" man="1"/>
  </rowBreaks>
</worksheet>
</file>

<file path=xl/worksheets/sheet2.xml><?xml version="1.0" encoding="utf-8"?>
<worksheet xmlns="http://schemas.openxmlformats.org/spreadsheetml/2006/main" xmlns:r="http://schemas.openxmlformats.org/officeDocument/2006/relationships">
  <dimension ref="A1:I19"/>
  <sheetViews>
    <sheetView zoomScalePageLayoutView="0" workbookViewId="0" topLeftCell="A1">
      <selection activeCell="L13" sqref="L13"/>
    </sheetView>
  </sheetViews>
  <sheetFormatPr defaultColWidth="9.00390625" defaultRowHeight="12.75"/>
  <sheetData>
    <row r="1" spans="1:9" ht="16.5" thickBot="1">
      <c r="A1" s="97" t="s">
        <v>173</v>
      </c>
      <c r="B1" s="173" t="s">
        <v>61</v>
      </c>
      <c r="C1" s="173"/>
      <c r="D1" s="173"/>
      <c r="E1" s="173"/>
      <c r="F1" s="173"/>
      <c r="G1" s="173"/>
      <c r="H1" s="173"/>
      <c r="I1" s="2"/>
    </row>
    <row r="2" spans="1:9" ht="15.75">
      <c r="A2" s="174" t="s">
        <v>140</v>
      </c>
      <c r="B2" s="177" t="s">
        <v>68</v>
      </c>
      <c r="C2" s="179" t="s">
        <v>100</v>
      </c>
      <c r="D2" s="180"/>
      <c r="E2" s="6" t="s">
        <v>64</v>
      </c>
      <c r="F2" s="183" t="s">
        <v>328</v>
      </c>
      <c r="G2" s="183" t="s">
        <v>329</v>
      </c>
      <c r="H2" s="2"/>
      <c r="I2" s="2"/>
    </row>
    <row r="3" spans="1:9" ht="16.5" thickBot="1">
      <c r="A3" s="175"/>
      <c r="B3" s="178"/>
      <c r="C3" s="181"/>
      <c r="D3" s="182"/>
      <c r="E3" s="7" t="s">
        <v>276</v>
      </c>
      <c r="F3" s="184"/>
      <c r="G3" s="184"/>
      <c r="H3" s="2"/>
      <c r="I3" s="2"/>
    </row>
    <row r="4" spans="1:9" ht="15.75">
      <c r="A4" s="175"/>
      <c r="B4" s="18" t="s">
        <v>21</v>
      </c>
      <c r="C4" s="185" t="s">
        <v>226</v>
      </c>
      <c r="D4" s="186"/>
      <c r="E4" s="40">
        <v>0.35000000000000003</v>
      </c>
      <c r="F4" s="145">
        <f>E4*0.118</f>
        <v>0.0413</v>
      </c>
      <c r="G4" s="142">
        <f>E4+F4</f>
        <v>0.39130000000000004</v>
      </c>
      <c r="H4" s="3"/>
      <c r="I4" s="3"/>
    </row>
    <row r="5" spans="1:9" ht="15.75">
      <c r="A5" s="175"/>
      <c r="B5" s="19" t="s">
        <v>22</v>
      </c>
      <c r="C5" s="162" t="s">
        <v>129</v>
      </c>
      <c r="D5" s="168"/>
      <c r="E5" s="5">
        <v>0.35000000000000003</v>
      </c>
      <c r="F5" s="146">
        <f aca="true" t="shared" si="0" ref="F5:F19">E5*0.118</f>
        <v>0.0413</v>
      </c>
      <c r="G5" s="143">
        <f aca="true" t="shared" si="1" ref="G5:G19">E5+F5</f>
        <v>0.39130000000000004</v>
      </c>
      <c r="H5" s="3"/>
      <c r="I5" s="3"/>
    </row>
    <row r="6" spans="1:9" ht="15.75">
      <c r="A6" s="175"/>
      <c r="B6" s="19" t="s">
        <v>23</v>
      </c>
      <c r="C6" s="162" t="s">
        <v>297</v>
      </c>
      <c r="D6" s="168"/>
      <c r="E6" s="41">
        <v>0.014799999999999999</v>
      </c>
      <c r="F6" s="146">
        <f t="shared" si="0"/>
        <v>0.0017463999999999997</v>
      </c>
      <c r="G6" s="143">
        <f t="shared" si="1"/>
        <v>0.0165464</v>
      </c>
      <c r="H6" s="3"/>
      <c r="I6" s="3"/>
    </row>
    <row r="7" spans="1:9" ht="15.75">
      <c r="A7" s="175"/>
      <c r="B7" s="42" t="s">
        <v>261</v>
      </c>
      <c r="C7" s="167" t="s">
        <v>298</v>
      </c>
      <c r="D7" s="167"/>
      <c r="E7" s="43">
        <v>0.0016</v>
      </c>
      <c r="F7" s="146">
        <f t="shared" si="0"/>
        <v>0.0001888</v>
      </c>
      <c r="G7" s="143">
        <f t="shared" si="1"/>
        <v>0.0017888000000000001</v>
      </c>
      <c r="H7" s="3"/>
      <c r="I7" s="3"/>
    </row>
    <row r="8" spans="1:9" ht="15.75">
      <c r="A8" s="175"/>
      <c r="B8" s="42" t="s">
        <v>262</v>
      </c>
      <c r="C8" s="167" t="s">
        <v>284</v>
      </c>
      <c r="D8" s="167"/>
      <c r="E8" s="41">
        <v>0.015</v>
      </c>
      <c r="F8" s="146">
        <f t="shared" si="0"/>
        <v>0.0017699999999999999</v>
      </c>
      <c r="G8" s="143">
        <f t="shared" si="1"/>
        <v>0.01677</v>
      </c>
      <c r="H8" s="3"/>
      <c r="I8" s="3"/>
    </row>
    <row r="9" spans="1:9" ht="15.75">
      <c r="A9" s="175"/>
      <c r="B9" s="19" t="s">
        <v>24</v>
      </c>
      <c r="C9" s="162" t="s">
        <v>268</v>
      </c>
      <c r="D9" s="168"/>
      <c r="E9" s="41">
        <v>0.005</v>
      </c>
      <c r="F9" s="146">
        <f t="shared" si="0"/>
        <v>0.00059</v>
      </c>
      <c r="G9" s="143">
        <f t="shared" si="1"/>
        <v>0.00559</v>
      </c>
      <c r="H9" s="3"/>
      <c r="I9" s="3"/>
    </row>
    <row r="10" spans="1:9" ht="15.75">
      <c r="A10" s="175"/>
      <c r="B10" s="19" t="s">
        <v>25</v>
      </c>
      <c r="C10" s="162" t="s">
        <v>263</v>
      </c>
      <c r="D10" s="168"/>
      <c r="E10" s="5">
        <v>0.35000000000000003</v>
      </c>
      <c r="F10" s="146">
        <f t="shared" si="0"/>
        <v>0.0413</v>
      </c>
      <c r="G10" s="143">
        <f t="shared" si="1"/>
        <v>0.39130000000000004</v>
      </c>
      <c r="H10" s="3"/>
      <c r="I10" s="3"/>
    </row>
    <row r="11" spans="1:9" ht="15.75">
      <c r="A11" s="175"/>
      <c r="B11" s="19" t="s">
        <v>26</v>
      </c>
      <c r="C11" s="162" t="s">
        <v>265</v>
      </c>
      <c r="D11" s="168"/>
      <c r="E11" s="5">
        <v>0.35000000000000003</v>
      </c>
      <c r="F11" s="146">
        <f t="shared" si="0"/>
        <v>0.0413</v>
      </c>
      <c r="G11" s="143">
        <f t="shared" si="1"/>
        <v>0.39130000000000004</v>
      </c>
      <c r="H11" s="3"/>
      <c r="I11" s="3"/>
    </row>
    <row r="12" spans="1:9" ht="15.75">
      <c r="A12" s="175"/>
      <c r="B12" s="19" t="s">
        <v>27</v>
      </c>
      <c r="C12" s="162" t="s">
        <v>264</v>
      </c>
      <c r="D12" s="168"/>
      <c r="E12" s="92">
        <v>0.27</v>
      </c>
      <c r="F12" s="146">
        <f t="shared" si="0"/>
        <v>0.03186</v>
      </c>
      <c r="G12" s="143">
        <f t="shared" si="1"/>
        <v>0.30186</v>
      </c>
      <c r="H12" s="3"/>
      <c r="I12" s="63"/>
    </row>
    <row r="13" spans="1:9" ht="15.75">
      <c r="A13" s="175"/>
      <c r="B13" s="44" t="s">
        <v>212</v>
      </c>
      <c r="C13" s="169" t="s">
        <v>227</v>
      </c>
      <c r="D13" s="170"/>
      <c r="E13" s="5">
        <v>26.35</v>
      </c>
      <c r="F13" s="146">
        <f t="shared" si="0"/>
        <v>3.1093</v>
      </c>
      <c r="G13" s="143">
        <f t="shared" si="1"/>
        <v>29.459300000000002</v>
      </c>
      <c r="H13" s="4"/>
      <c r="I13" s="4"/>
    </row>
    <row r="14" spans="1:9" ht="15.75">
      <c r="A14" s="175"/>
      <c r="B14" s="45" t="s">
        <v>213</v>
      </c>
      <c r="C14" s="160" t="s">
        <v>236</v>
      </c>
      <c r="D14" s="161"/>
      <c r="E14" s="5">
        <v>26.35</v>
      </c>
      <c r="F14" s="146">
        <f t="shared" si="0"/>
        <v>3.1093</v>
      </c>
      <c r="G14" s="143">
        <f t="shared" si="1"/>
        <v>29.459300000000002</v>
      </c>
      <c r="H14" s="4"/>
      <c r="I14" s="4"/>
    </row>
    <row r="15" spans="1:9" ht="15.75">
      <c r="A15" s="175"/>
      <c r="B15" s="46" t="s">
        <v>214</v>
      </c>
      <c r="C15" s="160" t="s">
        <v>215</v>
      </c>
      <c r="D15" s="161"/>
      <c r="E15" s="93">
        <v>40</v>
      </c>
      <c r="F15" s="146">
        <f t="shared" si="0"/>
        <v>4.72</v>
      </c>
      <c r="G15" s="143">
        <f t="shared" si="1"/>
        <v>44.72</v>
      </c>
      <c r="H15" s="2"/>
      <c r="I15" s="2"/>
    </row>
    <row r="16" spans="1:9" ht="15.75">
      <c r="A16" s="175"/>
      <c r="B16" s="46" t="s">
        <v>222</v>
      </c>
      <c r="C16" s="160" t="s">
        <v>266</v>
      </c>
      <c r="D16" s="161"/>
      <c r="E16" s="5">
        <v>3.01</v>
      </c>
      <c r="F16" s="146">
        <f t="shared" si="0"/>
        <v>0.35517999999999994</v>
      </c>
      <c r="G16" s="143">
        <f t="shared" si="1"/>
        <v>3.3651799999999996</v>
      </c>
      <c r="H16" s="2"/>
      <c r="I16" s="2"/>
    </row>
    <row r="17" spans="1:9" ht="15.75">
      <c r="A17" s="176"/>
      <c r="B17" s="49" t="s">
        <v>280</v>
      </c>
      <c r="C17" s="162" t="s">
        <v>281</v>
      </c>
      <c r="D17" s="162"/>
      <c r="E17" s="5">
        <v>300</v>
      </c>
      <c r="F17" s="146">
        <f t="shared" si="0"/>
        <v>35.4</v>
      </c>
      <c r="G17" s="143">
        <f t="shared" si="1"/>
        <v>335.4</v>
      </c>
      <c r="H17" s="2"/>
      <c r="I17" s="2"/>
    </row>
    <row r="18" spans="1:9" ht="15.75">
      <c r="A18" s="150"/>
      <c r="B18" s="49" t="s">
        <v>306</v>
      </c>
      <c r="C18" s="275" t="s">
        <v>307</v>
      </c>
      <c r="D18" s="276"/>
      <c r="E18" s="5">
        <v>450</v>
      </c>
      <c r="F18" s="146">
        <f t="shared" si="0"/>
        <v>53.099999999999994</v>
      </c>
      <c r="G18" s="143">
        <f t="shared" si="1"/>
        <v>503.1</v>
      </c>
      <c r="H18" s="2"/>
      <c r="I18" s="2"/>
    </row>
    <row r="19" spans="1:9" ht="16.5" thickBot="1">
      <c r="A19" s="76"/>
      <c r="B19" s="100" t="s">
        <v>308</v>
      </c>
      <c r="C19" s="163" t="s">
        <v>309</v>
      </c>
      <c r="D19" s="164"/>
      <c r="E19" s="47">
        <v>300</v>
      </c>
      <c r="F19" s="147">
        <f t="shared" si="0"/>
        <v>35.4</v>
      </c>
      <c r="G19" s="144">
        <f t="shared" si="1"/>
        <v>335.4</v>
      </c>
      <c r="H19" s="2"/>
      <c r="I19" s="48"/>
    </row>
  </sheetData>
  <sheetProtection/>
  <mergeCells count="22">
    <mergeCell ref="B1:H1"/>
    <mergeCell ref="A2:A17"/>
    <mergeCell ref="B2:B3"/>
    <mergeCell ref="C2:D3"/>
    <mergeCell ref="F2:F3"/>
    <mergeCell ref="G2:G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 Yılı Tohum Tescil ve Sertifikasyon Müdürlüğü Döner Sermaye İşletmeleri Birim Fiyat Listesi (1)</dc:title>
  <dc:subject/>
  <dc:creator>GÜÇLÜOĞLU</dc:creator>
  <cp:keywords/>
  <dc:description/>
  <cp:lastModifiedBy>248sait</cp:lastModifiedBy>
  <cp:lastPrinted>2020-10-23T12:01:36Z</cp:lastPrinted>
  <dcterms:created xsi:type="dcterms:W3CDTF">2011-12-12T12:06:31Z</dcterms:created>
  <dcterms:modified xsi:type="dcterms:W3CDTF">2020-11-10T10:33:42Z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Sistem Hesabı</vt:lpwstr>
  </property>
  <property fmtid="{D5CDD505-2E9C-101B-9397-08002B2CF9AE}" pid="3" name="xd_Signature">
    <vt:lpwstr/>
  </property>
  <property fmtid="{D5CDD505-2E9C-101B-9397-08002B2CF9AE}" pid="4" name="TemplateUrl">
    <vt:lpwstr/>
  </property>
  <property fmtid="{D5CDD505-2E9C-101B-9397-08002B2CF9AE}" pid="5" name="Order">
    <vt:lpwstr>2100.00000000000</vt:lpwstr>
  </property>
  <property fmtid="{D5CDD505-2E9C-101B-9397-08002B2CF9AE}" pid="6" name="display_urn:schemas-microsoft-com:office:office#Author">
    <vt:lpwstr>Sistem Hesabı</vt:lpwstr>
  </property>
  <property fmtid="{D5CDD505-2E9C-101B-9397-08002B2CF9AE}" pid="7" name="xd_ProgID">
    <vt:lpwstr/>
  </property>
  <property fmtid="{D5CDD505-2E9C-101B-9397-08002B2CF9AE}" pid="8" name="_SourceUrl">
    <vt:lpwstr/>
  </property>
  <property fmtid="{D5CDD505-2E9C-101B-9397-08002B2CF9AE}" pid="9" name="ContentTypeId">
    <vt:lpwstr>0x0101008F8999D50CA9F149BD1EA54BBEB31063</vt:lpwstr>
  </property>
</Properties>
</file>