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cep.akkan\Desktop\Sunumlar\İç Kontrol Sistemi Genel Sunum 2022\"/>
    </mc:Choice>
  </mc:AlternateContent>
  <bookViews>
    <workbookView xWindow="0" yWindow="0" windowWidth="20610" windowHeight="9615" tabRatio="713"/>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6" hidden="1">DİĞER!$A$1:$CX$72</definedName>
    <definedName name="_xlnm.Print_Area" localSheetId="3">'Bilgi ve İletişim'!$A$1:$J$28</definedName>
    <definedName name="_xlnm.Print_Area" localSheetId="4">'İzleme '!$A$1:$J$11</definedName>
    <definedName name="_xlnm.Print_Area" localSheetId="2">'Kontrol Faaliyeti'!$A$1:$J$25</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3.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4.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5.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<sst xmlns="http://schemas.openxmlformats.org/spreadsheetml/2006/main" count="1408" uniqueCount="505">
  <si>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</si>
  <si>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</si>
  <si>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</si>
  <si>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</si>
  <si>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</si>
  <si>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</si>
  <si>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</si>
  <si>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</si>
  <si>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</si>
  <si>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</si>
  <si>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</si>
  <si>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</si>
  <si>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</si>
  <si>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</si>
  <si>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</si>
  <si>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</si>
  <si>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</si>
  <si>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</si>
  <si>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</si>
  <si>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</si>
  <si>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</si>
  <si>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</si>
  <si>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</si>
  <si>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</si>
  <si>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</si>
  <si>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</si>
  <si>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</si>
  <si>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</si>
  <si>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</si>
  <si>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</si>
  <si>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</si>
  <si>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</si>
  <si>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</si>
  <si>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</si>
  <si>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</si>
  <si>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</si>
  <si>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</si>
  <si>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</si>
  <si>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</si>
  <si>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</si>
  <si>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</si>
  <si>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</si>
  <si>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</si>
  <si>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</si>
  <si>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</si>
  <si>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</si>
  <si>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</si>
  <si>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</si>
  <si>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</si>
  <si>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</si>
  <si>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</si>
  <si>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</si>
  <si>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</si>
  <si>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</si>
  <si>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</si>
  <si>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</si>
  <si>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</si>
  <si>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</si>
  <si>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</si>
  <si>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</si>
  <si>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</si>
  <si>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</si>
  <si>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</si>
  <si>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</si>
  <si>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</si>
  <si>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</si>
  <si>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</si>
  <si>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</si>
  <si>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</si>
  <si>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</si>
  <si>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</si>
  <si>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</si>
  <si>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</si>
  <si>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</si>
  <si>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</si>
  <si>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</si>
  <si>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</si>
  <si>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</si>
  <si>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</si>
  <si>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</si>
  <si>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</si>
  <si>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</si>
  <si>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</si>
  <si>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</si>
  <si>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</si>
  <si>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</si>
  <si>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</si>
  <si>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</si>
  <si>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</si>
  <si>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</si>
  <si>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</si>
  <si>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</si>
  <si>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</si>
  <si>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</si>
  <si>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</si>
  <si>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</si>
  <si>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</si>
  <si>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</si>
  <si>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</si>
  <si>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</si>
  <si>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</si>
  <si>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</si>
  <si>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</si>
  <si>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</si>
  <si>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</si>
  <si>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</si>
  <si>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</si>
  <si>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</si>
  <si>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</si>
  <si>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</si>
  <si>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</si>
  <si>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</si>
  <si>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</si>
  <si>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</si>
  <si>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</si>
  <si>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</si>
  <si>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</si>
  <si>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</si>
  <si>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</si>
  <si>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</si>
  <si>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</si>
  <si>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</si>
  <si>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</si>
  <si>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</si>
  <si>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</si>
  <si>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</si>
  <si>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</si>
  <si>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</si>
  <si>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</si>
  <si>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</si>
  <si>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Bilgilendirme Toplantıları Çağrısı</t>
  </si>
  <si>
    <t>Sürekli</t>
  </si>
  <si>
    <t>Hizmetiçi Eğitim Programı ile birimlerdeki eğitimlere İç Kontrol Sisteminin dahil edilmesi</t>
  </si>
  <si>
    <t xml:space="preserve">
 Eğitim Programları
</t>
  </si>
  <si>
    <t xml:space="preserve"> SGB</t>
  </si>
  <si>
    <t>Tüm Birimler</t>
  </si>
  <si>
    <t>KOS 1.2</t>
  </si>
  <si>
    <t>İdarenin yöneticileri iç kontrol sisteminin uygulanmasında personele örnek olmalıdır.</t>
  </si>
  <si>
    <t>KOS 1.3</t>
  </si>
  <si>
    <t>Etik kurallar bilinmeli ve tüm faaliyetlerde bu kurallara uyulmalıdır.</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</si>
  <si>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</si>
  <si>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</si>
  <si>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</si>
  <si>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</si>
  <si>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</si>
  <si>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</si>
  <si>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</si>
  <si>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</si>
  <si>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</si>
  <si>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</si>
  <si>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</si>
  <si>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</si>
  <si>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</si>
  <si>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</si>
  <si>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</si>
  <si>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</si>
  <si>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</si>
  <si>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Görev Envanteri Tablosu</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</si>
  <si>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</si>
  <si>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</si>
  <si>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</si>
  <si>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</si>
  <si>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</si>
  <si>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</si>
  <si>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</si>
  <si>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</si>
  <si>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</si>
  <si>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</si>
  <si>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</si>
  <si>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</si>
  <si>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</si>
  <si>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</si>
  <si>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</si>
  <si>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</si>
  <si>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</si>
  <si>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</si>
  <si>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</si>
  <si>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3.4.1</t>
  </si>
  <si>
    <t>Merkez Birimler</t>
  </si>
  <si>
    <t>Bireysel Performans Değerlendirme Sistemi</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</si>
  <si>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</si>
  <si>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</si>
  <si>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</si>
  <si>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</si>
  <si>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</si>
  <si>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</si>
  <si>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</si>
  <si>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</si>
  <si>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</si>
  <si>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</si>
  <si>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</si>
  <si>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3.8.1</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</si>
  <si>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</si>
  <si>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</si>
  <si>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</si>
  <si>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</si>
  <si>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</si>
  <si>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</si>
  <si>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</si>
  <si>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</si>
  <si>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</si>
  <si>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</si>
  <si>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</si>
  <si>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</si>
  <si>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</si>
  <si>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</si>
  <si>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</si>
  <si>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</si>
  <si>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</si>
  <si>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</si>
  <si>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</si>
  <si>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</si>
  <si>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</si>
  <si>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</si>
  <si>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</si>
  <si>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</si>
  <si>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</si>
  <si>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</si>
  <si>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</si>
  <si>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5.5.1</t>
  </si>
  <si>
    <t>RDS 5.6</t>
  </si>
  <si>
    <t>İdarenin ve birimlerinin hedefleri, spesifik, ölçülebilir, ulaşılabilir, ilgili ve süreli olmalıdır.</t>
  </si>
  <si>
    <t>5.6.1</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</si>
  <si>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</si>
  <si>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</si>
  <si>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</si>
  <si>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</si>
  <si>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RDS 6.2</t>
  </si>
  <si>
    <t>Risklerin gerçekleşme olasılığı ve muhtemel etkileri yılda en az bir kez analiz edilmelidir.</t>
  </si>
  <si>
    <t>RDS 6.3</t>
  </si>
  <si>
    <t>Risklere karşı alınacak önlemler belirlenerek eylem planları oluşturulmalıdır.</t>
  </si>
  <si>
    <t>Risk Eylem Planı</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</si>
  <si>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</si>
  <si>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</si>
  <si>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</si>
  <si>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</si>
  <si>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</si>
  <si>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</si>
  <si>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</si>
  <si>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7.3.1</t>
  </si>
  <si>
    <t>İlgili Mevzuatın uygulanması ile ilgili eğitim faaliyeti düzenlenmesi</t>
  </si>
  <si>
    <t xml:space="preserve">Tüm Birimler </t>
  </si>
  <si>
    <t>SGB
DHDB</t>
  </si>
  <si>
    <t xml:space="preserve">
Eğitim Programı</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</si>
  <si>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</si>
  <si>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</si>
  <si>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</si>
  <si>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</si>
  <si>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</si>
  <si>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</si>
  <si>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</si>
  <si>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</si>
  <si>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</si>
  <si>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</si>
  <si>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</si>
  <si>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</si>
  <si>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</si>
  <si>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</si>
  <si>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</si>
  <si>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</si>
  <si>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</si>
  <si>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</si>
  <si>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</si>
  <si>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</si>
  <si>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9.2.1</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</si>
  <si>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</si>
  <si>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</si>
  <si>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</si>
  <si>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</si>
  <si>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</si>
  <si>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</si>
  <si>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</si>
  <si>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</si>
  <si>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</si>
  <si>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</si>
  <si>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11.1.1</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</si>
  <si>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</si>
  <si>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</si>
  <si>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</si>
  <si>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</si>
  <si>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</si>
  <si>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</si>
  <si>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</si>
  <si>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</si>
  <si>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</si>
  <si>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</si>
  <si>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</si>
  <si>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</si>
  <si>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</si>
  <si>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</si>
  <si>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Yazılım Envanteri</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</si>
  <si>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</si>
  <si>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</si>
  <si>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</si>
  <si>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</si>
  <si>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</si>
  <si>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</si>
  <si>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</si>
  <si>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</si>
  <si>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13.2.1</t>
  </si>
  <si>
    <t xml:space="preserve">Bakanlık içinde daha etkili bir yönetim bilgi sistemi oluşturulması bu sistemde yer alması gereken bilgiler tespit edilerek konu ile ilgili sorumlu birimler belirlenmesi, güncel veri girişi sağlanması </t>
  </si>
  <si>
    <t>Yönetim Bilgi Sistemi</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</si>
  <si>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</si>
  <si>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</si>
  <si>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</si>
  <si>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</si>
  <si>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</si>
  <si>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</si>
  <si>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13.5.1</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</si>
  <si>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</si>
  <si>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</si>
  <si>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</si>
  <si>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</si>
  <si>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</si>
  <si>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</si>
  <si>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</si>
  <si>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</si>
  <si>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</si>
  <si>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</si>
  <si>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</si>
  <si>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</si>
  <si>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</si>
  <si>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</si>
  <si>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14.4.1</t>
  </si>
  <si>
    <t xml:space="preserve">Yönetim bilgi sistemlerinin her türlü raporlamayı üretecek hale getirilmesi. </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</si>
  <si>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</si>
  <si>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</si>
  <si>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</si>
  <si>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</si>
  <si>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</si>
  <si>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</si>
  <si>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</si>
  <si>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</si>
  <si>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</si>
  <si>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</si>
  <si>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</si>
  <si>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</si>
  <si>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</si>
  <si>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</si>
  <si>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</si>
  <si>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</si>
  <si>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</si>
  <si>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</si>
  <si>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</si>
  <si>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</si>
  <si>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16.1.1</t>
  </si>
  <si>
    <t>Hata usulsüzlük ve yolsuzlukların bildirimine ilişkin standart bir yöntem belirlenmesi</t>
  </si>
  <si>
    <t xml:space="preserve">Hata, Usulsüzlük ve Yolsuzluk Bildirimine İlişkin Yönerge </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</si>
  <si>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</si>
  <si>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</si>
  <si>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</si>
  <si>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</si>
  <si>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</si>
  <si>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</si>
  <si>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</si>
  <si>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</si>
  <si>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</si>
  <si>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</si>
  <si>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</si>
  <si>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</si>
  <si>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</si>
  <si>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</si>
  <si>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</si>
  <si>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</si>
  <si>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İS 17.5</t>
  </si>
  <si>
    <t>İç kontrolün değerlendirilmesi sonucunda alınması gereken önlemler belirlenmeli ve bir eylem planı çerçevesinde uygulanmalıdır.</t>
  </si>
  <si>
    <t>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</si>
  <si>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</si>
  <si>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</si>
  <si>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</si>
  <si>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</si>
  <si>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</si>
  <si>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</si>
  <si>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</si>
  <si>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</si>
  <si>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</si>
  <si>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</si>
  <si>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2.2.1</t>
  </si>
  <si>
    <t>Hukuk Hizmetleri Genel Müdürlüğü</t>
  </si>
  <si>
    <t>Yönerge</t>
  </si>
  <si>
    <t>Bakanlığın yeniden yapılanmasından dolayı organizasyon şemalarının ve görev dağılımlarının yeniden yapılması gerekmektedir.</t>
  </si>
  <si>
    <t>Fonksiyonel organizasyon şemalarının ve buna bağlı olarak iş tanımlarının güncellenmesi</t>
  </si>
  <si>
    <t>5.5.1 deki eylemin gerçekleşmesi</t>
  </si>
  <si>
    <t>Birim hedeflerini içeren  çalışma takvimleri</t>
  </si>
  <si>
    <t>Varlıkların dönemsel kontrolü ve güvenliğinin sağlanmasına yönelik mevzuat düzenlemesi  uygulanması yeterli olmakla birlikte personel hareketleri ile mevzuatta oluşabilecek değişikliklerden dolayı kullanıcılara dönemsel olarak bilgilendirmeler yapılması gerekmektedir.</t>
  </si>
  <si>
    <t>Onaylanmış Görev Devri Formu</t>
  </si>
  <si>
    <t>Görevinden ayrılan personelin iş ve işlemlerinin durumunu belirten raporlama sisteminin (Görev Devri Formu) kullanılması</t>
  </si>
  <si>
    <t xml:space="preserve">İletişim alt yapılarındaki eksikliklerinin tespit edilmesi ve giderilmesi (lync, teknolojik telefon alt yapısı gibi) </t>
  </si>
  <si>
    <t>13.1.2</t>
  </si>
  <si>
    <t xml:space="preserve">Mevcut durum makul güvence sağlamaktadır. </t>
  </si>
  <si>
    <t>17.3.1</t>
  </si>
  <si>
    <t xml:space="preserve">Tüm Birimler    </t>
  </si>
  <si>
    <t>Toplantı/çalıştay/eğitim</t>
  </si>
  <si>
    <t xml:space="preserve">Bazı  birimlerde personelin görev, yetki ve sorumluluklarını kapsayan görev dağılım çizelgeleri oluşturulmamıştır. </t>
  </si>
  <si>
    <t>Hassas görevlerin, risk değerlendirme sonuçları da dikkate alınarak belirlenmesi, personele duyurulması ve SGB'ye gönderilmesi</t>
  </si>
  <si>
    <t>Yöneticiler,  İdarenin hedeflerine, amaçlarına   uygun spesifik, ölçülebilir, ulaşılabilir ve süreli birim hedefleri belirlemeli ve yıllık çalışma takvimlerini oluşturarak personele duyurmalı</t>
  </si>
  <si>
    <t>Fayda maliyet analizleri yeterli düzeyde yapılamamaktadır.</t>
  </si>
  <si>
    <t xml:space="preserve">Faaliyetlerin sürekliliğini sağlamak amacıyla Görev Devri Formu, Vekalet Formu, Personel İzin Formları olmasına rağmen faaliyetlerin sürekliliğini etkileyen nedenlere karşı gerekli önlemlerin alınmasına yönelik çalışmalar yeterli düzeyde değildir.  </t>
  </si>
  <si>
    <t>Bakanlık merkez ve taşra birimlerinde daha etkili bir yönetim bilgi sistemi oluşturulması, Yönetim Bilgi Sistemine bilgi sağlayan yazılımlarla güncel veri akışının sağlanması</t>
  </si>
  <si>
    <t>İç Kontrol Sistemi Değerlendirme Toplantı/Çalıştay/Eğitimleri yapılması</t>
  </si>
  <si>
    <t>3-KONTROL FAALİYETLER</t>
  </si>
  <si>
    <t>KFS 7</t>
  </si>
  <si>
    <t xml:space="preserve">Stratejik plandaki hedefler spesifik, ölçülebilir, ulaşılabilir ve sürelidir. 
Birimler tarafından spesifik, ölçülebilir ve süreli hedefler belirlenememiştir.  
</t>
  </si>
  <si>
    <t>Birimlerdeki personelin eğitimi amacı ile her birimin İç Kontrol Sistemi Sorumlusu ve personeline İç Kontrol Sistemi eğitimlerinin verilmesi, tüm çalışanlara elektronik ortamda bilgilendirme yapılması</t>
  </si>
  <si>
    <t>Bireysel Performans Sisteminin kurulması</t>
  </si>
  <si>
    <t>Merkez ve taşra birimlerinde kullanılan yazılımların envanterinin çıkarılması ve güncel tutularak sistemlerin birbirileri ile uyumu sağlanmalıdır</t>
  </si>
  <si>
    <t>sürekli</t>
  </si>
  <si>
    <t xml:space="preserve"> Makul güvence sağlamaktadır.</t>
  </si>
  <si>
    <t xml:space="preserve">Bakanlık içindeki tüm telefonların yer aldığı elektronik rehber oluşturulmalı ve sorumluları belirlenerek duyurulmalıdır. Bu rehber sürekli güncel tutulmalıdır ve fotoğraflı olmalıdır. Sadece iç kullanıma açık olmalıdır. İçerisinde e-posta adresleride olmalıdır. </t>
  </si>
  <si>
    <t>Makul güvence sağlamaktadır.</t>
  </si>
  <si>
    <t>RTB</t>
  </si>
  <si>
    <r>
      <t xml:space="preserve">Yöneticiler bildirilen hata, usulsüzlük ve yolsuzluklara yönelik incelemeleri yapmakta olup </t>
    </r>
    <r>
      <rPr>
        <sz val="12"/>
        <color rgb="FFFF0000"/>
        <rFont val="Times New Roman"/>
        <family val="1"/>
        <charset val="162"/>
      </rPr>
      <t xml:space="preserve">makul güvence sağlamaktadır. </t>
    </r>
    <r>
      <rPr>
        <sz val="12"/>
        <rFont val="Times New Roman"/>
        <family val="1"/>
        <charset val="162"/>
      </rPr>
      <t xml:space="preserve">                                                </t>
    </r>
  </si>
  <si>
    <r>
      <t xml:space="preserve">Konu ile ilgili mevzuatlar çerçevesinde </t>
    </r>
    <r>
      <rPr>
        <sz val="12"/>
        <color rgb="FFFF0000"/>
        <rFont val="Times New Roman"/>
        <family val="1"/>
        <charset val="162"/>
      </rPr>
      <t xml:space="preserve">makul güvence sağlamaktadır. </t>
    </r>
  </si>
  <si>
    <t>EVET</t>
  </si>
  <si>
    <t>HAYIR</t>
  </si>
  <si>
    <t>BİRİMİMİZ SOREUMLULUĞUNDA DEĞİL</t>
  </si>
  <si>
    <t>PERGEM
Tüm Birimler</t>
  </si>
  <si>
    <t>SGB-PERGEM</t>
  </si>
  <si>
    <t>İç kontrol sisteminin uygulanmasında yöneticiler örnek olmaktadır.</t>
  </si>
  <si>
    <t>Mevcut Durum Makul Güvence Sağlamaktadır.</t>
  </si>
  <si>
    <t xml:space="preserve">31.12.2022  </t>
  </si>
  <si>
    <t xml:space="preserve">Hassas Görevler </t>
  </si>
  <si>
    <t>Hassas Görevlere İlişkin Genelge düzenlenmiştir. Bazı birimlerde hassas görevler belirlenmemiştir.</t>
  </si>
  <si>
    <t>PERGEM</t>
  </si>
  <si>
    <t>Performans değerlendirmesine göre performansı yetersiz bulunan personelin performansını geliştirmeye yönelik önlemler alınmalı, yüksek performans gösteren personel için ödüllendirme mekanizmaları geliştirilmelidir.</t>
  </si>
  <si>
    <r>
      <t xml:space="preserve">Bakanlık birimlerinde risk değerlendirilmesi her yıl yapılmaktadır. </t>
    </r>
    <r>
      <rPr>
        <sz val="12"/>
        <color rgb="FFFF0000"/>
        <rFont val="Times New Roman"/>
        <family val="1"/>
        <charset val="162"/>
      </rPr>
      <t>Mevcut Durum Makul Güvence Sağlamaktadır.</t>
    </r>
  </si>
  <si>
    <r>
      <t xml:space="preserve">Risk Eylem Planları oluşturularak  izleme ve değerlendirme yapılmaktadır. </t>
    </r>
    <r>
      <rPr>
        <sz val="12"/>
        <color rgb="FFFF0000"/>
        <rFont val="Times New Roman"/>
        <family val="1"/>
        <charset val="162"/>
      </rPr>
      <t>Mevcut Durum Makul Güvence Sağlamaktadır.</t>
    </r>
  </si>
  <si>
    <t>Risk Kayıt Tablosu</t>
  </si>
  <si>
    <t>PERGEM, SGB</t>
  </si>
  <si>
    <t>Risk Kaydı Tablosu</t>
  </si>
  <si>
    <t>Onaylanmış Görev Devri Formu, Vekalet Formu, Personel İzin Fomu</t>
  </si>
  <si>
    <t>BTGM</t>
  </si>
  <si>
    <t>BTGM-DHDB</t>
  </si>
  <si>
    <t>Kurum içi online iletişim araçları (lync vb, Telefon Alt Yapısı)</t>
  </si>
  <si>
    <t>Güncel Elektronik Telefon Rehberi</t>
  </si>
  <si>
    <t xml:space="preserve">31.12.2022 
</t>
  </si>
  <si>
    <r>
      <t xml:space="preserve">İç Kontrol Sistemi Değerlendirmesi yapılmaktadır.  Harcama Birimleri 3 er aylık dönemler halinde öz değerlendirme yapmaktadır.  6 aylık dönemlerde  UEP ve İzleme Formunu doldurup SGB'ye göndermektedir. </t>
    </r>
    <r>
      <rPr>
        <sz val="12"/>
        <color rgb="FFFF0000"/>
        <rFont val="Times New Roman"/>
        <family val="1"/>
        <charset val="162"/>
      </rPr>
      <t>Mevcut Durum Makul Güvence Sağlamaktadır.</t>
    </r>
  </si>
  <si>
    <r>
      <t>Süreç Rehberi ve Risk Yönergesi ile  kontrol yöntemleri ve izlemeye ilişkin süreçler belirlenmiştir</t>
    </r>
    <r>
      <rPr>
        <sz val="12"/>
        <color rgb="FFFF0000"/>
        <rFont val="Times New Roman"/>
        <family val="1"/>
        <charset val="162"/>
      </rPr>
      <t>. Mevcut Durum Makul güvence sağlamaktadır.</t>
    </r>
  </si>
  <si>
    <r>
      <t xml:space="preserve">Harcama Birimleri 6 ayda bir UEP ve İzleme Formunu doldurarak SGB'ye göndermektedir.  </t>
    </r>
    <r>
      <rPr>
        <sz val="12"/>
        <color rgb="FFFF0000"/>
        <rFont val="Times New Roman"/>
        <family val="1"/>
        <charset val="162"/>
      </rPr>
      <t xml:space="preserve"> Mevcut durum</t>
    </r>
    <r>
      <rPr>
        <sz val="12"/>
        <rFont val="Times New Roman"/>
        <family val="1"/>
        <charset val="162"/>
      </rPr>
      <t xml:space="preserve"> </t>
    </r>
    <r>
      <rPr>
        <sz val="12"/>
        <color rgb="FFFF0000"/>
        <rFont val="Times New Roman"/>
        <family val="1"/>
        <charset val="162"/>
      </rPr>
      <t>makul güvence sağlamakla birlikte etkinliğinin arttırılması gerekmektedir.</t>
    </r>
  </si>
  <si>
    <r>
      <t xml:space="preserve">İç Kontrol Sisteminin değerlendirilmesinde iç ve dış denetim raporları dikkate alınmaktadır. </t>
    </r>
    <r>
      <rPr>
        <sz val="12"/>
        <color rgb="FFFF0000"/>
        <rFont val="Times New Roman"/>
        <family val="1"/>
        <charset val="162"/>
      </rPr>
      <t>Mevcut durum makul güvence sağlamaktadır.</t>
    </r>
  </si>
  <si>
    <r>
      <t>İç Denetim Başkanlığımız 3 yıllık plan ve yıllık programlarla iç denetim faaliyetini ulusal ve uluslararası standarlarla uyumlu bir şekilde gerçekleştirmektedir.</t>
    </r>
    <r>
      <rPr>
        <sz val="12"/>
        <color rgb="FFFF0000"/>
        <rFont val="Times New Roman"/>
        <family val="1"/>
        <charset val="162"/>
      </rPr>
      <t xml:space="preserve"> Mevcut durum makul güvence sağlamaktadır</t>
    </r>
    <r>
      <rPr>
        <sz val="12"/>
        <rFont val="Times New Roman"/>
        <family val="1"/>
        <charset val="162"/>
      </rPr>
      <t xml:space="preserve">. </t>
    </r>
  </si>
  <si>
    <r>
      <t xml:space="preserve">Kamu İç Denetim Rehberi doğrultusunda birimlerde iç denetimler yapılmakta, eksik ve hata görülmesi halinde birim tarafından eylem planı hazırlanmaktadır. </t>
    </r>
    <r>
      <rPr>
        <sz val="12"/>
        <color rgb="FFFF0000"/>
        <rFont val="Times New Roman"/>
        <family val="1"/>
        <charset val="162"/>
      </rPr>
      <t xml:space="preserve">Mevcut durum makul güvence sağlamaktadır. </t>
    </r>
  </si>
  <si>
    <t xml:space="preserve">31.12.2023
 </t>
  </si>
  <si>
    <t xml:space="preserve">Fayda maliyet analizlerinin yapılması
</t>
  </si>
  <si>
    <t>SGB-PERGEM-BTGM</t>
  </si>
  <si>
    <t xml:space="preserve">Mevcut durumda belirtilen formların aktif olarak kullanılmasının sağlanması  </t>
  </si>
  <si>
    <t>Tanıtım Videosu/sunum</t>
  </si>
  <si>
    <t>Görev dağılımı oluşturmayan birimlerin iş tanımlarını tamamlaması,  Görev Dağılım Çizelgelerini  yapması,  Personel Bilgi Sistemine kaydedilip personele duyurulması ve  güncel tutulması</t>
  </si>
  <si>
    <t xml:space="preserve">Yıllık belli bir periyotta olmasa da personelle yönetici arasında sözlü performans değerlendirilmesi ve yönlendirilmeleri yapılmaktadır. Bireysel performans değerlendirme kriterleri tamamlandığında yönergesi yayınlanarak resmi olarak uygulamaya başlanacaktır. </t>
  </si>
  <si>
    <t xml:space="preserve">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t>
  </si>
  <si>
    <t xml:space="preserve">İşe uygun personel sayısının yetersizliğinden ve mevcut personelin konu ile ilgili eğitim eksikliğinden dolayı görevler ayrılığı ilkesi yeterli düzeyde uygulanamamaktadır. 
</t>
  </si>
  <si>
    <t xml:space="preserve">Personel ihtiyaç analizleri yapılarak gerekli önlemlerin alınması
</t>
  </si>
  <si>
    <t>Norm Kadro Tablosu, İç Hareketlilik Analizi Tablosu,
Eğitim Programı</t>
  </si>
  <si>
    <t>Görevler ayrılığı ilkesi konusunda genel olarak farkındalık olmakla birlikte, belirlenen risklere ilişkin önlemlerin alınması aşamasında eksiklikler bulunmaktadır.</t>
  </si>
  <si>
    <t>Oluşabilecek risklere karşı gerekli önlemlerin yazılı olarak belirlenmesi ve uygulanması</t>
  </si>
  <si>
    <t>Bakanlığımız, Bilgi Güvenliği Sertifikasına sahiptir. Bu kapsamda BGYS politika ve prosedürleri uygulanmaktadır. Yönetimin Bilgi Güvenliği ve siber güvenlik hizmetlerinde belli bir noktaya gelmiştir.
Bakanlığımzı bilişim yönetişimi ile ilgili tüm faaliyetler BTGM'nün sahip olduğu Bilgi Güvenliği Sertifikası gerekliliğiyle Bilgi Güvenliği Politikaları ve Prosedürleri aracılığıyla uygulanmaktadır ve belgeler ihtiyaç hasıl olduğu durumlarda güncellenmektedir. Yazılım ve sistem envanterinin otomatik olarak güncelleştirilmesi konusunda çalışmalar sürmektedir.</t>
  </si>
  <si>
    <t xml:space="preserve">Hata, usulsüzlük ve yolsuzlukların bildirimine ilişkin belirlenmiş bir yöntem bulunmamaktadır. Konu ile ilgili mevzuat çalışmaları devam etmektedir.
</t>
  </si>
  <si>
    <t>Yeni teknolojilerle geliştirilen bilgi yönetim sistemlerinde  yatay ve dikey raporlama  mevcut olup eski teknoloji ile geliştirlmiş uygulamaların yenilenmesi amacıyla yapılan fizibilite çalışması sonrası bunlara da bu yetenek kazandırılacaktır.</t>
  </si>
  <si>
    <t>"İç Kontrol Bilgilendirme Eğitimi"nin de zorunlu eğitimler kapsamına alınıp video/sunum eğitim formatında hazırlanarak Cumhurbaşkanlığı Uzaktan Eğitim Platformuna eklenmesi ve tüm personelin katılımlarının sağlanması ile farkındalığın arttırılması</t>
  </si>
  <si>
    <t>Bakanlığımıza personel alımları her yıl yapılan Norm Kadro çalışmaları verilerine göre yapılmakta olup, Bakanlığımıza tahsis edilecek olan kadrolarda açıktan atama izni olması ve/veya sözleşmeli personel pozisyonu verilmesi halinde; Bakanlığımız hizmet alanlarında çalışabilecek branşlarda ve hizmet birimlerinin ihtiyaçları doğrultusunda personel alımı yapılabilmektedir.
Görevde Yükselme ve Unvan değişikliği sınavlarında kurulan komisyonların üyeleri, liyakatın sağlanmasını teminen kendi branşlarında uzmanlık alanlarına uygun komisyonlarda görevlendirilmektedir.</t>
  </si>
  <si>
    <r>
      <t xml:space="preserve">Bakanlık birimlerinde riskler her yıl  belirlenmektedir. </t>
    </r>
    <r>
      <rPr>
        <sz val="12"/>
        <color rgb="FFFF0000"/>
        <rFont val="Times New Roman"/>
        <family val="1"/>
        <charset val="162"/>
      </rPr>
      <t>Mevcut Durum Makul Güvence Sağlamaktadır.</t>
    </r>
  </si>
  <si>
    <t xml:space="preserve">Misyonun gerçekleştirilmesini sağlamak üzere Bakanlık birimlerinin görevleri   I ve IV Nolu Cumhurbaşkanlığı Kararnamesinde belirlenmiş olup söz konusu kararnamelere göre alt birimlerin görev tanımlarını düzenleyen merkez teşkilatı görev yönergesi Bakanlık Makamı Onayı ile yürürlük kazanmış olup taşra teşkilatı görev yönergesi çalışmaları devam etmektedir.  
</t>
  </si>
  <si>
    <r>
      <t>Etik beyannamesi tüm personele imzalatılarak özlük dosyalarına eklenmekte olup ayrıca düzenli olarak personele etik eğitimleri verilmektedir.</t>
    </r>
    <r>
      <rPr>
        <sz val="16"/>
        <color rgb="FFFF0000"/>
        <rFont val="Times New Roman"/>
        <family val="1"/>
        <charset val="162"/>
      </rPr>
      <t>Mevcut Durum Makul Güvence Sağlamaktadır.</t>
    </r>
  </si>
  <si>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faailiyetleri ile </t>
    </r>
    <r>
      <rPr>
        <sz val="16"/>
        <color rgb="FFFF0000"/>
        <rFont val="Times New Roman"/>
        <family val="1"/>
        <charset val="162"/>
      </rPr>
      <t xml:space="preserve"> Mevcut durum makul güvence sağlamaktadır. </t>
    </r>
    <r>
      <rPr>
        <sz val="16"/>
        <rFont val="Times New Roman"/>
        <family val="1"/>
        <charset val="162"/>
      </rPr>
      <t xml:space="preserve">
</t>
    </r>
    <r>
      <rPr>
        <strike/>
        <sz val="14"/>
        <color rgb="FFFF0000"/>
        <rFont val="Times New Roman"/>
        <family val="1"/>
        <charset val="162"/>
      </rPr>
      <t/>
    </r>
  </si>
  <si>
    <r>
      <t xml:space="preserve">Bakanlığımızın verdiği hizmetlerin standartları oluşturularak KAYSİS'te yayınlanmaktadır. Şikayet, öneri konularında CİMER aktif olarak kullanılmaktadır. </t>
    </r>
    <r>
      <rPr>
        <sz val="16"/>
        <color rgb="FFFF0000"/>
        <rFont val="Times New Roman"/>
        <family val="1"/>
        <charset val="162"/>
      </rPr>
      <t xml:space="preserve">Mevcut durum makul güvence sağlamaktadır. </t>
    </r>
  </si>
  <si>
    <r>
      <t xml:space="preserve">Bilgiler doğru, güvenilir, tam ve anlaşılabilirdir. </t>
    </r>
    <r>
      <rPr>
        <sz val="16"/>
        <color rgb="FFFF0000"/>
        <rFont val="Times New Roman"/>
        <family val="1"/>
        <charset val="162"/>
      </rPr>
      <t xml:space="preserve">Mevcut durum makul güvence sağlamaktadır. </t>
    </r>
  </si>
  <si>
    <r>
      <t xml:space="preserve">İdarenin misyonu yazılı olarak belirlenmiş olup   internet sayfasında  yayınlanmasından dolayı </t>
    </r>
    <r>
      <rPr>
        <sz val="16"/>
        <color rgb="FFFF0000"/>
        <rFont val="Times New Roman"/>
        <family val="1"/>
        <charset val="162"/>
      </rPr>
      <t>Mevcut durum</t>
    </r>
    <r>
      <rPr>
        <sz val="16"/>
        <rFont val="Times New Roman"/>
        <family val="1"/>
        <charset val="162"/>
      </rPr>
      <t xml:space="preserve"> </t>
    </r>
    <r>
      <rPr>
        <sz val="16"/>
        <color rgb="FFFF0000"/>
        <rFont val="Times New Roman"/>
        <family val="1"/>
        <charset val="162"/>
      </rPr>
      <t xml:space="preserve">makul güvence sağlamaktadır. </t>
    </r>
  </si>
  <si>
    <r>
      <t xml:space="preserve">
</t>
    </r>
    <r>
      <rPr>
        <sz val="16"/>
        <rFont val="Times New Roman"/>
        <family val="1"/>
        <charset val="162"/>
      </rPr>
      <t>Taşra Teşkilatı görev yönergesinin düzenlenmesi</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</si>
  <si>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6"/>
        <color rgb="FFFF0000"/>
        <rFont val="Times New Roman"/>
        <family val="1"/>
        <charset val="162"/>
      </rPr>
      <t xml:space="preserve">makul güvence sağlanmaktadır. </t>
    </r>
  </si>
  <si>
    <r>
      <t xml:space="preserve">Bakanlıkta EBYS ile </t>
    </r>
    <r>
      <rPr>
        <sz val="16"/>
        <color rgb="FFFF0000"/>
        <rFont val="Times New Roman"/>
        <family val="1"/>
        <charset val="162"/>
      </rPr>
      <t xml:space="preserve">makul güvence sağlamaktadır. </t>
    </r>
  </si>
  <si>
    <r>
      <t xml:space="preserve">İnsan Kaynakları yönetimi Bakanlığımız 2019-2023 Stratejik Planında yeralan hedeflerin gerçekleşmesine (norm kadro düzenlemeleri, hedeflere uygun personel istihdamı gibi) uygun olarak düzenlenmektedir. </t>
    </r>
    <r>
      <rPr>
        <sz val="16"/>
        <color rgb="FFFF0000"/>
        <rFont val="Times New Roman"/>
        <family val="1"/>
        <charset val="162"/>
      </rPr>
      <t>Makul güvence sağlamaktadır.</t>
    </r>
  </si>
  <si>
    <r>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r>
    <r>
      <rPr>
        <sz val="16"/>
        <color rgb="FFFF0000"/>
        <rFont val="Times New Roman"/>
        <family val="1"/>
        <charset val="162"/>
      </rPr>
      <t>Makul güvence sağlamaktadır.</t>
    </r>
  </si>
  <si>
    <r>
      <t xml:space="preserve">Bakanlığımıza personel alımları KPSS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t>
    </r>
    <r>
      <rPr>
        <sz val="16"/>
        <color rgb="FFFF0000"/>
        <rFont val="Times New Roman"/>
        <family val="1"/>
        <charset val="162"/>
      </rPr>
      <t>Makul güvence sağlamaktadır.</t>
    </r>
  </si>
  <si>
    <r>
      <t xml:space="preserve">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t>
    </r>
    <r>
      <rPr>
        <sz val="16"/>
        <color rgb="FFFF0000"/>
        <rFont val="Times New Roman"/>
        <family val="1"/>
        <charset val="162"/>
      </rPr>
      <t>makul güvence sağlamaktadır.</t>
    </r>
  </si>
  <si>
    <r>
      <t>Personel istihdamı, yer değiştirme,  eğitim,  özlük hakları gibi insan kaynakları yönetimine ilişkin önemli hususlar yazılı olarak belirlenmiş olmasından dolayı</t>
    </r>
    <r>
      <rPr>
        <sz val="16"/>
        <color rgb="FFFF0000"/>
        <rFont val="Times New Roman"/>
        <family val="1"/>
        <charset val="162"/>
      </rPr>
      <t xml:space="preserve"> </t>
    </r>
    <r>
      <rPr>
        <sz val="16"/>
        <rFont val="Times New Roman"/>
        <family val="1"/>
        <charset val="162"/>
      </rPr>
      <t xml:space="preserve">makul güvence sağlamaktadır. Ancak performans değerlendirmesi çalışmaları devam etmektedir. Merkez ve Taşra Teşkilatı Norm Kadrosu çalışmaları tamamlanmıştır. </t>
    </r>
  </si>
  <si>
    <r>
      <t xml:space="preserve">31.12.2023
</t>
    </r>
    <r>
      <rPr>
        <sz val="16"/>
        <color rgb="FF00B0F0"/>
        <rFont val="Times New Roman"/>
        <family val="1"/>
        <charset val="162"/>
      </rPr>
      <t xml:space="preserve">  </t>
    </r>
  </si>
  <si>
    <r>
      <t>İş akış süreçlerindeki imza ve onay mercileri belirlenmiş olup</t>
    </r>
    <r>
      <rPr>
        <sz val="16"/>
        <color rgb="FFFF0000"/>
        <rFont val="Times New Roman"/>
        <family val="1"/>
        <charset val="162"/>
      </rPr>
      <t xml:space="preserve"> mevcut durum makul güvence sağlamaktadır.   </t>
    </r>
  </si>
  <si>
    <r>
      <t xml:space="preserve">5018 sayılı Kanun, 1 ve 4 Sayılı Cumhurbaşkanlığı Kararnameleri,  Harcama Yetkilileri Hakkında Tebliğ (1 ve 2 seri no'lu), Bakanlık İmza ve Yetki Devri  Yönergesi ile </t>
    </r>
    <r>
      <rPr>
        <sz val="16"/>
        <color rgb="FFFF0000"/>
        <rFont val="Times New Roman"/>
        <family val="1"/>
        <charset val="162"/>
      </rPr>
      <t xml:space="preserve">makul güvence sağlamaktadır. </t>
    </r>
  </si>
  <si>
    <r>
      <t xml:space="preserve">Stratejik plan katılımcı bir yöntemle hazırlanmış olup </t>
    </r>
    <r>
      <rPr>
        <sz val="16"/>
        <color rgb="FFFF0000"/>
        <rFont val="Times New Roman"/>
        <family val="1"/>
        <charset val="162"/>
      </rPr>
      <t xml:space="preserve">makul güvence sağlamaktadır. </t>
    </r>
  </si>
  <si>
    <r>
      <t xml:space="preserve">Stratejik Plana uygun olarak Performans Programı hazırlanmış olup </t>
    </r>
    <r>
      <rPr>
        <sz val="16"/>
        <color rgb="FFFF0000"/>
        <rFont val="Times New Roman"/>
        <family val="1"/>
        <charset val="162"/>
      </rPr>
      <t xml:space="preserve">makul güvence sağlamaktadır. </t>
    </r>
  </si>
  <si>
    <r>
      <t xml:space="preserve">Stratejik Plana ve Performans Programına uygun bütçe yapılmış olup </t>
    </r>
    <r>
      <rPr>
        <sz val="16"/>
        <color rgb="FFFF0000"/>
        <rFont val="Times New Roman"/>
        <family val="1"/>
        <charset val="162"/>
      </rPr>
      <t xml:space="preserve"> makul güvence sağlamaktadır. </t>
    </r>
  </si>
  <si>
    <r>
      <rPr>
        <sz val="16"/>
        <color rgb="FFFF0000"/>
        <rFont val="Times New Roman"/>
        <family val="1"/>
        <charset val="162"/>
      </rPr>
      <t>Mevcut Durum Makul Güvence Sağladığından Eylem Öngörülmemiştir.</t>
    </r>
    <r>
      <rPr>
        <sz val="16"/>
        <color theme="1" tint="4.9989318521683403E-2"/>
        <rFont val="Times New Roman"/>
        <family val="1"/>
        <charset val="162"/>
      </rPr>
      <t xml:space="preserve">
 </t>
    </r>
  </si>
  <si>
    <r>
      <t xml:space="preserve">Bakanlık faaliyetleri, yürürlülükteki mevzuat hükümleri çerçevesinde Stratejik Plan ve Performans Programları kapsamında planlanmakta ve uygulanmakta olup </t>
    </r>
    <r>
      <rPr>
        <sz val="16"/>
        <color rgb="FFFF0000"/>
        <rFont val="Times New Roman"/>
        <family val="1"/>
        <charset val="162"/>
      </rPr>
      <t xml:space="preserve">makul güvence sağlamaktadır. </t>
    </r>
  </si>
  <si>
    <r>
      <t xml:space="preserve">Birimler tarafından İdarenin hedeflerine uygun olarak birim hedefleri tam olarak belirlenememiştir.
</t>
    </r>
    <r>
      <rPr>
        <sz val="16"/>
        <color rgb="FFFF0000"/>
        <rFont val="Times New Roman"/>
        <family val="1"/>
        <charset val="162"/>
      </rPr>
      <t xml:space="preserve">
</t>
    </r>
    <r>
      <rPr>
        <sz val="16"/>
        <rFont val="Times New Roman"/>
        <family val="1"/>
        <charset val="162"/>
      </rPr>
      <t xml:space="preserve">
</t>
    </r>
  </si>
  <si>
    <r>
      <t xml:space="preserve">Kurumsal olarak sürekli, yazılı ve standart kontrol stratejisi ve yöntemleri bulunmakta olup </t>
    </r>
    <r>
      <rPr>
        <sz val="16"/>
        <color rgb="FFFF0000"/>
        <rFont val="Times New Roman"/>
        <family val="1"/>
        <charset val="162"/>
      </rPr>
      <t xml:space="preserve">Mevcut Durum Makul Güvence Sağlamaktadır. </t>
    </r>
  </si>
  <si>
    <r>
      <t>Kontroller, gerekli hallerde, işlem öncesi kontrol, süreç kontrolü ve işlem sonrası kontrol olarak yapılmaktadır.</t>
    </r>
    <r>
      <rPr>
        <sz val="16"/>
        <color rgb="FFFF0000"/>
        <rFont val="Times New Roman"/>
        <family val="1"/>
        <charset val="162"/>
      </rPr>
      <t xml:space="preserve">Mevcut Durum Makul Güvence Sağlamaktadır. </t>
    </r>
  </si>
  <si>
    <r>
      <t xml:space="preserve">Prosedürlere ulaşım imkanı yeterli olup, sürekli güncel tutulmaktadır. </t>
    </r>
    <r>
      <rPr>
        <sz val="16"/>
        <color rgb="FFFF0000"/>
        <rFont val="Times New Roman"/>
        <family val="1"/>
        <charset val="162"/>
      </rPr>
      <t xml:space="preserve">Mevcut Durum Makul Güvence Sağlamaktadır. </t>
    </r>
  </si>
  <si>
    <r>
      <t xml:space="preserve">Bakanlıkta kullanılan sistemlerle gerekli kontroller yapılmakta olup </t>
    </r>
    <r>
      <rPr>
        <sz val="16"/>
        <color rgb="FFFF0000"/>
        <rFont val="Times New Roman"/>
        <family val="1"/>
        <charset val="162"/>
      </rPr>
      <t>makul güvence sağlanmaktadır.</t>
    </r>
  </si>
  <si>
    <r>
      <t>Yöneticiler, personelin iş ve işlemlerini izlemekte ve onaylamakta olup</t>
    </r>
    <r>
      <rPr>
        <sz val="16"/>
        <color rgb="FFFF0000"/>
        <rFont val="Times New Roman"/>
        <family val="1"/>
        <charset val="162"/>
      </rPr>
      <t xml:space="preserve"> Mevcut Durum Makul Güvence Sağlamaktadır.</t>
    </r>
  </si>
  <si>
    <r>
      <t xml:space="preserve">Gerekli hallerde usulüne uygun olarak vekil personel görevlendirilmekte olup </t>
    </r>
    <r>
      <rPr>
        <sz val="16"/>
        <color rgb="FFFF0000"/>
        <rFont val="Times New Roman"/>
        <family val="1"/>
        <charset val="162"/>
      </rPr>
      <t xml:space="preserve">makul güvence sağlamaktadır. </t>
    </r>
  </si>
  <si>
    <r>
      <t xml:space="preserve">Bakanlığımız Bilgi Güvenliği Sertifikasına sahiptir. Bu kapsamda BGYS politika ve prosedürleri uygulanmaktadır. Yönetimin Bilgi Güvenliği Politikasındaki taahhüdü yeterli olup </t>
    </r>
    <r>
      <rPr>
        <sz val="16"/>
        <color rgb="FFFF0000"/>
        <rFont val="Times New Roman"/>
        <family val="1"/>
        <charset val="162"/>
      </rPr>
      <t xml:space="preserve">makul güvence sağlamaktadır. </t>
    </r>
  </si>
  <si>
    <r>
      <t xml:space="preserve">Bilgi sistemine veri ve bilgi girişi ile bunlara erişim konusunda yetkilendirmeler yapılmakta, hata ve usulsüzlüklerin önlenmesi amacıyla mekanizmalar bulunmakta olup </t>
    </r>
    <r>
      <rPr>
        <sz val="16"/>
        <color rgb="FFFF0000"/>
        <rFont val="Times New Roman"/>
        <family val="1"/>
        <charset val="162"/>
      </rPr>
      <t xml:space="preserve"> makul güvence sağlamaktadır. </t>
    </r>
  </si>
  <si>
    <r>
      <t xml:space="preserve">Bakanlık birimlerinde çeşitli iletişim araçları kullanılmakla birlikte iletişim alt yapısında eksiklilikler bulunmaktadır.              
</t>
    </r>
    <r>
      <rPr>
        <sz val="16"/>
        <color rgb="FFFF0000"/>
        <rFont val="Times New Roman"/>
        <family val="1"/>
        <charset val="162"/>
      </rPr>
      <t xml:space="preserve">
</t>
    </r>
    <r>
      <rPr>
        <sz val="12"/>
        <color theme="1"/>
        <rFont val="Times New Roman"/>
        <family val="1"/>
        <charset val="162"/>
      </rPr>
      <t/>
    </r>
  </si>
  <si>
    <r>
      <rPr>
        <sz val="16"/>
        <color theme="1"/>
        <rFont val="Times New Roman"/>
        <family val="1"/>
        <charset val="162"/>
      </rPr>
      <t>Yöneticilerin ve personelin bilgi taleplerinin her zaman yeterli düzeyde ve zamanında karşılanmasına yönelik çalışma devam etmektedir. Bu çerçevede  Dashboard Karar Destek Sistemi mevcut olup geliştirme çalışmaları devam etmektedir.</t>
    </r>
    <r>
      <rPr>
        <sz val="16"/>
        <rFont val="Times New Roman"/>
        <family val="1"/>
        <charset val="162"/>
      </rPr>
      <t xml:space="preserve">
</t>
    </r>
  </si>
  <si>
    <r>
      <t xml:space="preserve">Bilgiler doğru, güvenilir, tam ve anlaşılabilirdir. </t>
    </r>
    <r>
      <rPr>
        <sz val="16"/>
        <color rgb="FFFF0000"/>
        <rFont val="Times New Roman"/>
        <family val="1"/>
        <charset val="162"/>
      </rPr>
      <t>Mevcut Durum Makul Güvence Sağlamaktadır.</t>
    </r>
  </si>
  <si>
    <r>
      <t xml:space="preserve">İlgili yönetici ve personel, bütçenin uygulanması ile ilgili bilgilere erişebilmektedir. </t>
    </r>
    <r>
      <rPr>
        <sz val="16"/>
        <color rgb="FFFF0000"/>
        <rFont val="Times New Roman"/>
        <family val="1"/>
        <charset val="162"/>
      </rPr>
      <t xml:space="preserve">Mevcut durum  makul güvence sağlamaktadır. </t>
    </r>
  </si>
  <si>
    <r>
      <rPr>
        <sz val="16"/>
        <color theme="1"/>
        <rFont val="Times New Roman"/>
        <family val="1"/>
        <charset val="162"/>
      </rPr>
      <t>Yönetim bilgi sistemlerinin büyük bir kısmı eski teknolojilerle geliştirildiğinden uygulamaların yenilenmesi amacıyla yapılan fizibilite çalışması sonrası yeni yapıyla yönetimin ihtiyaç duyduğu gerekli bilgileri ve raporları üretebilecek ve analiz yapma imkanı sunacak şekilde tasarlanacaktır.</t>
    </r>
    <r>
      <rPr>
        <sz val="16"/>
        <color rgb="FFFF0000"/>
        <rFont val="Times New Roman"/>
        <family val="1"/>
        <charset val="162"/>
      </rPr>
      <t xml:space="preserve">
</t>
    </r>
  </si>
  <si>
    <r>
      <rPr>
        <sz val="16"/>
        <rFont val="Times New Roman"/>
        <family val="1"/>
        <charset val="162"/>
      </rPr>
      <t>Personelin sorun, öneri ve değerlendirme iletim sistemi kullanılmaktadır.</t>
    </r>
    <r>
      <rPr>
        <sz val="16"/>
        <color rgb="FFFF0000"/>
        <rFont val="Times New Roman"/>
        <family val="1"/>
        <charset val="162"/>
      </rPr>
      <t xml:space="preserve">Mevcut durum makul güvence sağlamaktadır. </t>
    </r>
  </si>
  <si>
    <r>
      <t xml:space="preserve">Tüm birimler adına amaçlar, hedefler, stratejiler, varlıklar, yükümlülükler ve performans programları kamuoyuna Bakanlık tarafından açıklanmakta olup  </t>
    </r>
    <r>
      <rPr>
        <sz val="16"/>
        <color rgb="FFFF0000"/>
        <rFont val="Times New Roman"/>
        <family val="1"/>
        <charset val="162"/>
      </rPr>
      <t xml:space="preserve"> makul güvence sağlanmaktadır. </t>
    </r>
  </si>
  <si>
    <r>
      <t xml:space="preserve">Tüm birimler adına, bütçelerinin ilk altı aylık uygulama sonuçları, ikinci altı aya ilişkin beklentiler ve hedefler ile faaliyetler kamuoyuna Bakanlık tarafından açıklanmakta olup   </t>
    </r>
    <r>
      <rPr>
        <sz val="16"/>
        <color rgb="FFFF0000"/>
        <rFont val="Times New Roman"/>
        <family val="1"/>
        <charset val="162"/>
      </rPr>
      <t xml:space="preserve">makul güvence sağlanmaktadır. </t>
    </r>
  </si>
  <si>
    <r>
      <t xml:space="preserve">Birimler tarafından hazırlanan raporlar toplanarak Bakanlık tarafından yapılmakta olup   </t>
    </r>
    <r>
      <rPr>
        <sz val="16"/>
        <color rgb="FFFF0000"/>
        <rFont val="Times New Roman"/>
        <family val="1"/>
        <charset val="162"/>
      </rPr>
      <t xml:space="preserve">makul güvence sağlanmaktadır. </t>
    </r>
  </si>
  <si>
    <r>
      <t xml:space="preserve">Tüm birimlerde  EBYS kullanılmakta olup </t>
    </r>
    <r>
      <rPr>
        <sz val="16"/>
        <color rgb="FFFF0000"/>
        <rFont val="Times New Roman"/>
        <family val="1"/>
        <charset val="162"/>
      </rPr>
      <t xml:space="preserve">makul güvence sağlamaktadır. </t>
    </r>
  </si>
  <si>
    <r>
      <t xml:space="preserve">Kayıt ve dosyalama sistemi bilgi güvenliğini sağlamakta oulp </t>
    </r>
    <r>
      <rPr>
        <sz val="16"/>
        <color rgb="FFFF0000"/>
        <rFont val="Times New Roman"/>
        <family val="1"/>
        <charset val="162"/>
      </rPr>
      <t>makul güvence sağlamaktadır.</t>
    </r>
    <r>
      <rPr>
        <sz val="16"/>
        <rFont val="Times New Roman"/>
        <family val="1"/>
        <charset val="162"/>
      </rPr>
      <t xml:space="preserve">
</t>
    </r>
  </si>
  <si>
    <r>
      <t xml:space="preserve">Gelen ve giden evrak zamanında kaydedilmekte, standartlara uygun bir şekilde sınıflandırılmakta ve arşiv sistemine uygun olarak muhafaza edilmekte olup </t>
    </r>
    <r>
      <rPr>
        <sz val="16"/>
        <color rgb="FFFF0000"/>
        <rFont val="Times New Roman"/>
        <family val="1"/>
        <charset val="162"/>
      </rPr>
      <t xml:space="preserve">makul güvence sağlamaktadır. </t>
    </r>
  </si>
  <si>
    <r>
      <t xml:space="preserve">İdarenin iş ve işlemlerinin kaydı, sınıflandırılması, yapılmakla birlikte korunması ve erişimi sağlanmakta olup </t>
    </r>
    <r>
      <rPr>
        <sz val="16"/>
        <color rgb="FFFF0000"/>
        <rFont val="Times New Roman"/>
        <family val="1"/>
        <charset val="162"/>
      </rPr>
      <t>makul güvence sağlamaktadır.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</si>
</sst>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1"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1"/>
      <name val="Times New Roman"/>
      <family val="1"/>
      <charset val="162"/>
    </font>
    <font>
      <b/>
      <sz val="12"/>
      <color indexed="18"/>
      <name val="Times New Roman"/>
      <family val="1"/>
      <charset val="162"/>
    </font>
    <font>
      <sz val="10"/>
      <name val="Arial"/>
      <family val="2"/>
      <charset val="162"/>
    </font>
    <font>
      <sz val="14"/>
      <name val="Times New Roman"/>
      <family val="1"/>
      <charset val="162"/>
    </font>
    <font>
      <sz val="12"/>
      <color theme="1"/>
      <name val="Times New Roman"/>
      <family val="1"/>
      <charset val="162"/>
    </font>
    <font>
      <sz val="11"/>
      <color theme="1"/>
      <name val="Times New Roman"/>
      <family val="1"/>
      <charset val="162"/>
    </font>
    <font>
      <sz val="10"/>
      <name val="Times New Roman"/>
      <family val="1"/>
      <charset val="162"/>
    </font>
    <font>
      <b/>
      <sz val="16"/>
      <name val="Times New Roman"/>
      <family val="1"/>
      <charset val="162"/>
    </font>
    <font>
      <sz val="16"/>
      <name val="Times New Roman"/>
      <family val="1"/>
      <charset val="162"/>
    </font>
    <font>
      <b/>
      <sz val="16"/>
      <color rgb="FFFF0000"/>
      <name val="Times New Roman"/>
      <family val="1"/>
      <charset val="162"/>
    </font>
    <font>
      <sz val="16"/>
      <color theme="1"/>
      <name val="Times New Roman"/>
      <family val="1"/>
      <charset val="162"/>
    </font>
    <font>
      <sz val="16"/>
      <color rgb="FFFF0000"/>
      <name val="Times New Roman"/>
      <family val="1"/>
      <charset val="162"/>
    </font>
    <font>
      <strike/>
      <sz val="16"/>
      <name val="Times New Roman"/>
      <family val="1"/>
      <charset val="162"/>
    </font>
    <font>
      <sz val="16"/>
      <color rgb="FFC00000"/>
      <name val="Times New Roman"/>
      <family val="1"/>
      <charset val="162"/>
    </font>
    <font>
      <sz val="16"/>
      <color theme="1" tint="4.9989318521683403E-2"/>
      <name val="Times New Roman"/>
      <family val="1"/>
      <charset val="162"/>
    </font>
    <font>
      <sz val="16"/>
      <color rgb="FF00B0F0"/>
      <name val="Times New Roman"/>
      <family val="1"/>
      <charset val="162"/>
    </font>
    <font>
      <sz val="16"/>
      <color indexed="10"/>
      <name val="Times New Roman"/>
      <family val="1"/>
      <charset val="162"/>
    </font>
    <font>
      <strike/>
      <sz val="16"/>
      <color theme="1" tint="4.9989318521683403E-2"/>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5"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40">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6" fillId="0" borderId="0" xfId="10" applyFont="1" applyAlignment="1" applyProtection="1">
      <alignment horizontal="justify" vertical="top"/>
      <protection locked="0"/>
    </xf>
    <xf numFmtId="0" fontId="26"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19" fillId="0" borderId="1" xfId="10" applyNumberFormat="1" applyFont="1" applyBorder="1" applyAlignment="1" applyProtection="1">
      <alignment horizontal="justify" vertical="top"/>
    </xf>
    <xf numFmtId="14" fontId="19" fillId="0" borderId="1" xfId="10" applyNumberFormat="1"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49" fontId="19" fillId="0" borderId="1" xfId="10" applyNumberFormat="1" applyFont="1" applyBorder="1" applyAlignment="1" applyProtection="1">
      <alignment horizontal="justify" vertical="top"/>
    </xf>
    <xf numFmtId="0" fontId="19" fillId="0" borderId="1" xfId="10" applyFont="1" applyBorder="1" applyAlignment="1" applyProtection="1">
      <alignment horizontal="justify" vertical="top" wrapText="1"/>
    </xf>
    <xf numFmtId="0" fontId="26"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22" fillId="0" borderId="1" xfId="0" applyFont="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19" fillId="3" borderId="1" xfId="0" applyFont="1" applyFill="1" applyBorder="1" applyAlignment="1" applyProtection="1">
      <alignment horizontal="left" vertical="top" wrapText="1"/>
    </xf>
    <xf numFmtId="0" fontId="20" fillId="0" borderId="1" xfId="10" applyFont="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4" fillId="0" borderId="0" xfId="0" applyFont="1"/>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0" xfId="0" applyFont="1" applyAlignment="1" applyProtection="1">
      <alignment horizontal="justify" vertical="top"/>
      <protection locked="0"/>
    </xf>
    <xf numFmtId="0" fontId="23" fillId="0" borderId="0" xfId="0" applyFont="1" applyAlignment="1" applyProtection="1">
      <alignment horizontal="justify" vertical="top"/>
      <protection locked="0"/>
    </xf>
    <xf numFmtId="49" fontId="23" fillId="0" borderId="0" xfId="0" applyNumberFormat="1" applyFont="1" applyAlignment="1" applyProtection="1">
      <alignment horizontal="justify" vertical="top"/>
      <protection locked="0"/>
    </xf>
    <xf numFmtId="0" fontId="23" fillId="0" borderId="0" xfId="0" applyFont="1" applyFill="1" applyAlignment="1" applyProtection="1">
      <alignment horizontal="justify" vertical="top"/>
      <protection locked="0"/>
    </xf>
    <xf numFmtId="0" fontId="26" fillId="0" borderId="1" xfId="10" applyFont="1" applyBorder="1" applyAlignment="1" applyProtection="1">
      <alignment horizontal="justify" vertical="top"/>
    </xf>
    <xf numFmtId="0" fontId="19" fillId="0" borderId="1" xfId="10" applyFont="1" applyFill="1" applyBorder="1" applyAlignment="1" applyProtection="1">
      <alignment horizontal="justify" vertical="top" wrapText="1"/>
      <protection locked="0"/>
    </xf>
    <xf numFmtId="0" fontId="19" fillId="3" borderId="1" xfId="0" applyFont="1" applyFill="1" applyBorder="1" applyAlignment="1" applyProtection="1">
      <alignment horizontal="justify" vertical="top" wrapText="1"/>
    </xf>
    <xf numFmtId="0" fontId="19" fillId="0" borderId="1" xfId="10" applyFont="1" applyFill="1" applyBorder="1" applyAlignment="1" applyProtection="1">
      <alignment horizontal="left" vertical="top" wrapText="1"/>
    </xf>
    <xf numFmtId="0" fontId="28" fillId="0" borderId="0" xfId="14" applyFont="1"/>
    <xf numFmtId="0" fontId="29" fillId="0" borderId="0" xfId="0" applyFont="1" applyAlignment="1">
      <alignment wrapText="1"/>
    </xf>
    <xf numFmtId="0" fontId="19" fillId="3" borderId="0" xfId="0" applyFont="1" applyFill="1" applyBorder="1" applyAlignment="1" applyProtection="1">
      <alignment vertical="top" wrapText="1"/>
      <protection locked="0"/>
    </xf>
    <xf numFmtId="0" fontId="19" fillId="0" borderId="0" xfId="0" applyFont="1" applyBorder="1" applyAlignment="1" applyProtection="1">
      <alignment vertical="top" wrapText="1"/>
      <protection locked="0"/>
    </xf>
    <xf numFmtId="0" fontId="30" fillId="15" borderId="1" xfId="14" applyFont="1" applyFill="1" applyBorder="1" applyAlignment="1" applyProtection="1">
      <alignment horizontal="justify" vertical="top" wrapText="1"/>
    </xf>
    <xf numFmtId="49" fontId="30" fillId="15" borderId="1" xfId="14" applyNumberFormat="1" applyFont="1" applyFill="1" applyBorder="1" applyAlignment="1" applyProtection="1">
      <alignment horizontal="justify" vertical="top" wrapText="1"/>
    </xf>
    <xf numFmtId="0" fontId="30" fillId="15" borderId="1" xfId="14" applyFont="1" applyFill="1" applyBorder="1" applyAlignment="1" applyProtection="1">
      <alignment horizontal="left" vertical="top" wrapText="1"/>
    </xf>
    <xf numFmtId="0" fontId="30" fillId="21" borderId="1" xfId="14" applyFont="1" applyFill="1" applyBorder="1" applyAlignment="1" applyProtection="1">
      <alignment horizontal="justify" vertical="top" wrapText="1"/>
    </xf>
    <xf numFmtId="49" fontId="31" fillId="3" borderId="1" xfId="14" applyNumberFormat="1" applyFont="1" applyFill="1" applyBorder="1" applyAlignment="1" applyProtection="1">
      <alignment horizontal="justify" vertical="top" wrapText="1"/>
    </xf>
    <xf numFmtId="0" fontId="31" fillId="3" borderId="1" xfId="14" applyFont="1" applyFill="1" applyBorder="1" applyAlignment="1" applyProtection="1">
      <alignment horizontal="justify" vertical="top" wrapText="1"/>
    </xf>
    <xf numFmtId="0" fontId="31" fillId="3" borderId="1" xfId="14" applyFont="1" applyFill="1" applyBorder="1" applyAlignment="1" applyProtection="1">
      <alignment horizontal="left" vertical="center" wrapText="1"/>
    </xf>
    <xf numFmtId="0" fontId="32" fillId="3" borderId="1" xfId="14" applyFont="1" applyFill="1" applyBorder="1" applyAlignment="1" applyProtection="1">
      <alignment horizontal="justify" vertical="top" wrapText="1"/>
    </xf>
    <xf numFmtId="0" fontId="33" fillId="3" borderId="1" xfId="14" applyFont="1" applyFill="1" applyBorder="1" applyAlignment="1" applyProtection="1">
      <alignment vertical="top" wrapText="1"/>
    </xf>
    <xf numFmtId="0" fontId="31" fillId="3" borderId="1" xfId="14" applyFont="1" applyFill="1" applyBorder="1" applyAlignment="1" applyProtection="1">
      <alignment horizontal="justify" vertical="top" wrapText="1"/>
      <protection locked="0"/>
    </xf>
    <xf numFmtId="0" fontId="31" fillId="3" borderId="1" xfId="14" applyFont="1" applyFill="1" applyBorder="1" applyAlignment="1" applyProtection="1">
      <alignment vertical="top" wrapText="1"/>
    </xf>
    <xf numFmtId="14" fontId="31" fillId="3" borderId="1" xfId="14" applyNumberFormat="1" applyFont="1" applyFill="1" applyBorder="1" applyAlignment="1" applyProtection="1">
      <alignment horizontal="center" vertical="center" wrapText="1"/>
    </xf>
    <xf numFmtId="0" fontId="31" fillId="3" borderId="1" xfId="14" applyFont="1" applyFill="1" applyBorder="1" applyAlignment="1" applyProtection="1">
      <alignment horizontal="left" vertical="top" wrapText="1"/>
    </xf>
    <xf numFmtId="14" fontId="31" fillId="3" borderId="1" xfId="14" applyNumberFormat="1" applyFont="1" applyFill="1" applyBorder="1" applyAlignment="1" applyProtection="1">
      <alignment horizontal="justify" vertical="top" wrapText="1"/>
    </xf>
    <xf numFmtId="0" fontId="34" fillId="3" borderId="1" xfId="14" applyFont="1" applyFill="1" applyBorder="1" applyAlignment="1" applyProtection="1">
      <alignment horizontal="justify" vertical="top" wrapText="1"/>
    </xf>
    <xf numFmtId="49" fontId="35" fillId="3" borderId="1" xfId="14" applyNumberFormat="1" applyFont="1" applyFill="1" applyBorder="1" applyAlignment="1" applyProtection="1">
      <alignment horizontal="left" vertical="top" wrapText="1"/>
    </xf>
    <xf numFmtId="0" fontId="35" fillId="3" borderId="1" xfId="14" applyFont="1" applyFill="1" applyBorder="1" applyAlignment="1" applyProtection="1">
      <alignment horizontal="justify" vertical="top" wrapText="1"/>
    </xf>
    <xf numFmtId="0" fontId="35" fillId="3" borderId="1" xfId="14" applyFont="1" applyFill="1" applyBorder="1" applyAlignment="1" applyProtection="1">
      <alignment horizontal="left" vertical="top" wrapText="1"/>
    </xf>
    <xf numFmtId="14" fontId="31" fillId="3" borderId="1" xfId="14" applyNumberFormat="1" applyFont="1" applyFill="1" applyBorder="1" applyAlignment="1" applyProtection="1">
      <alignment horizontal="left" vertical="top" wrapText="1"/>
    </xf>
    <xf numFmtId="49" fontId="34" fillId="3" borderId="1" xfId="14" applyNumberFormat="1" applyFont="1" applyFill="1" applyBorder="1" applyAlignment="1" applyProtection="1">
      <alignment horizontal="justify" vertical="top" wrapText="1"/>
    </xf>
    <xf numFmtId="0" fontId="36" fillId="3" borderId="1" xfId="14" applyFont="1" applyFill="1" applyBorder="1" applyAlignment="1" applyProtection="1">
      <alignment horizontal="justify" vertical="top" wrapText="1"/>
    </xf>
    <xf numFmtId="49" fontId="35" fillId="3" borderId="1" xfId="14" applyNumberFormat="1" applyFont="1" applyFill="1" applyBorder="1" applyAlignment="1" applyProtection="1">
      <alignment horizontal="justify" vertical="top" wrapText="1"/>
    </xf>
    <xf numFmtId="14" fontId="35" fillId="3" borderId="1" xfId="14" applyNumberFormat="1" applyFont="1" applyFill="1" applyBorder="1" applyAlignment="1" applyProtection="1">
      <alignment horizontal="justify" vertical="top" wrapText="1"/>
    </xf>
    <xf numFmtId="0" fontId="37" fillId="3" borderId="1" xfId="14" applyFont="1" applyFill="1" applyBorder="1" applyAlignment="1" applyProtection="1">
      <alignment horizontal="justify" vertical="top" wrapText="1"/>
    </xf>
    <xf numFmtId="0" fontId="30" fillId="17" borderId="1" xfId="14" applyFont="1" applyFill="1" applyBorder="1" applyAlignment="1" applyProtection="1">
      <alignment horizontal="justify" vertical="top" wrapText="1"/>
    </xf>
    <xf numFmtId="49" fontId="31" fillId="3" borderId="1" xfId="14" applyNumberFormat="1" applyFont="1" applyFill="1" applyBorder="1" applyAlignment="1" applyProtection="1">
      <alignment horizontal="left" vertical="top" wrapText="1"/>
    </xf>
    <xf numFmtId="49" fontId="31" fillId="3" borderId="1" xfId="14" quotePrefix="1" applyNumberFormat="1" applyFont="1" applyFill="1" applyBorder="1" applyAlignment="1" applyProtection="1">
      <alignment horizontal="justify" vertical="top" wrapText="1"/>
    </xf>
    <xf numFmtId="0" fontId="31" fillId="3" borderId="1" xfId="14" quotePrefix="1" applyFont="1" applyFill="1" applyBorder="1" applyAlignment="1" applyProtection="1">
      <alignment horizontal="justify" vertical="top" wrapText="1"/>
    </xf>
    <xf numFmtId="0" fontId="31" fillId="0" borderId="1" xfId="14" applyFont="1" applyFill="1" applyBorder="1" applyAlignment="1" applyProtection="1">
      <alignment vertical="top" wrapText="1"/>
    </xf>
    <xf numFmtId="49" fontId="31" fillId="0" borderId="1" xfId="14" applyNumberFormat="1" applyFont="1" applyFill="1" applyBorder="1" applyAlignment="1" applyProtection="1">
      <alignment horizontal="left" vertical="top" wrapText="1"/>
    </xf>
    <xf numFmtId="0" fontId="33" fillId="0" borderId="1" xfId="14" applyFont="1" applyFill="1" applyBorder="1" applyAlignment="1" applyProtection="1">
      <alignment vertical="top" wrapText="1"/>
    </xf>
    <xf numFmtId="0" fontId="31" fillId="3" borderId="1" xfId="14" quotePrefix="1" applyFont="1" applyFill="1" applyBorder="1" applyAlignment="1" applyProtection="1">
      <alignment horizontal="left" vertical="top" wrapText="1"/>
    </xf>
    <xf numFmtId="0" fontId="33" fillId="3" borderId="1" xfId="14" applyFont="1" applyFill="1" applyBorder="1" applyAlignment="1" applyProtection="1">
      <alignment vertical="center" wrapText="1"/>
    </xf>
    <xf numFmtId="0" fontId="31" fillId="3" borderId="1" xfId="14" applyFont="1" applyFill="1" applyBorder="1" applyAlignment="1" applyProtection="1">
      <alignment horizontal="justify" vertical="top"/>
    </xf>
    <xf numFmtId="0" fontId="34" fillId="0" borderId="1" xfId="14" applyFont="1" applyBorder="1" applyAlignment="1" applyProtection="1">
      <alignment vertical="top" wrapText="1"/>
    </xf>
    <xf numFmtId="0" fontId="34" fillId="3" borderId="1" xfId="14" applyFont="1" applyFill="1" applyBorder="1" applyAlignment="1" applyProtection="1">
      <alignment horizontal="left" vertical="top" wrapText="1"/>
    </xf>
    <xf numFmtId="14" fontId="34" fillId="3" borderId="1" xfId="14" applyNumberFormat="1" applyFont="1" applyFill="1" applyBorder="1" applyAlignment="1" applyProtection="1">
      <alignment horizontal="justify" vertical="top" wrapText="1"/>
    </xf>
    <xf numFmtId="0" fontId="31" fillId="0" borderId="1" xfId="14" applyFont="1" applyFill="1" applyBorder="1" applyAlignment="1" applyProtection="1">
      <alignment horizontal="justify" vertical="top" wrapText="1"/>
    </xf>
    <xf numFmtId="14" fontId="37" fillId="3" borderId="1" xfId="14" applyNumberFormat="1" applyFont="1" applyFill="1" applyBorder="1" applyAlignment="1" applyProtection="1">
      <alignment horizontal="justify" vertical="top" wrapText="1"/>
    </xf>
    <xf numFmtId="0" fontId="39" fillId="3" borderId="1" xfId="14" applyFont="1" applyFill="1" applyBorder="1" applyAlignment="1" applyProtection="1">
      <alignment horizontal="justify" vertical="top" wrapText="1"/>
    </xf>
    <xf numFmtId="0" fontId="30" fillId="15" borderId="1" xfId="0" applyFont="1" applyFill="1" applyBorder="1" applyAlignment="1" applyProtection="1">
      <alignment horizontal="justify" vertical="top" wrapText="1"/>
    </xf>
    <xf numFmtId="0" fontId="30" fillId="20" borderId="1" xfId="0" applyFont="1" applyFill="1" applyBorder="1" applyAlignment="1" applyProtection="1">
      <alignment horizontal="justify" vertical="top" wrapText="1"/>
    </xf>
    <xf numFmtId="0" fontId="31" fillId="0" borderId="1" xfId="0" applyFont="1" applyFill="1" applyBorder="1" applyAlignment="1" applyProtection="1">
      <alignment horizontal="justify" vertical="top" wrapText="1"/>
    </xf>
    <xf numFmtId="0" fontId="31" fillId="0" borderId="1" xfId="0" applyFont="1" applyBorder="1" applyAlignment="1" applyProtection="1">
      <alignment horizontal="justify" vertical="top" wrapText="1"/>
    </xf>
    <xf numFmtId="0" fontId="31" fillId="0" borderId="1" xfId="0" quotePrefix="1" applyFont="1" applyBorder="1" applyAlignment="1" applyProtection="1">
      <alignment horizontal="justify" vertical="top" wrapText="1"/>
    </xf>
    <xf numFmtId="14" fontId="31" fillId="0" borderId="1" xfId="0" applyNumberFormat="1" applyFont="1" applyFill="1" applyBorder="1" applyAlignment="1" applyProtection="1">
      <alignment horizontal="justify" vertical="top" wrapText="1"/>
    </xf>
    <xf numFmtId="0" fontId="34" fillId="0" borderId="1" xfId="0" applyFont="1" applyBorder="1" applyAlignment="1" applyProtection="1">
      <alignment horizontal="justify" vertical="top" wrapText="1"/>
    </xf>
    <xf numFmtId="0" fontId="37" fillId="0" borderId="1" xfId="0" applyFont="1" applyBorder="1" applyAlignment="1" applyProtection="1">
      <alignment horizontal="justify" vertical="top" wrapText="1"/>
    </xf>
    <xf numFmtId="0" fontId="31" fillId="3" borderId="1" xfId="0" applyFont="1" applyFill="1" applyBorder="1" applyAlignment="1" applyProtection="1">
      <alignment horizontal="justify" vertical="top" wrapText="1"/>
    </xf>
    <xf numFmtId="49" fontId="31" fillId="3" borderId="1" xfId="0" applyNumberFormat="1" applyFont="1" applyFill="1" applyBorder="1" applyAlignment="1" applyProtection="1">
      <alignment horizontal="justify" vertical="top" wrapText="1"/>
    </xf>
    <xf numFmtId="0" fontId="31" fillId="3" borderId="1" xfId="0" applyFont="1" applyFill="1" applyBorder="1" applyAlignment="1" applyProtection="1">
      <alignment horizontal="justify" vertical="top" wrapText="1"/>
      <protection locked="0"/>
    </xf>
    <xf numFmtId="14" fontId="31" fillId="3" borderId="1" xfId="0" applyNumberFormat="1" applyFont="1" applyFill="1" applyBorder="1" applyAlignment="1" applyProtection="1">
      <alignment horizontal="justify" vertical="top" wrapText="1"/>
    </xf>
    <xf numFmtId="0" fontId="30" fillId="16" borderId="1" xfId="0" applyFont="1" applyFill="1" applyBorder="1" applyAlignment="1" applyProtection="1">
      <alignment horizontal="justify" vertical="top" wrapText="1"/>
    </xf>
    <xf numFmtId="49" fontId="30" fillId="15" borderId="1" xfId="0" applyNumberFormat="1" applyFont="1" applyFill="1" applyBorder="1" applyAlignment="1" applyProtection="1">
      <alignment horizontal="justify" vertical="top" wrapText="1"/>
    </xf>
    <xf numFmtId="0" fontId="30" fillId="15" borderId="2" xfId="0" applyFont="1" applyFill="1" applyBorder="1" applyAlignment="1" applyProtection="1">
      <alignment horizontal="justify" vertical="top" wrapText="1"/>
    </xf>
    <xf numFmtId="49" fontId="31" fillId="0" borderId="1" xfId="0" applyNumberFormat="1" applyFont="1" applyBorder="1" applyAlignment="1" applyProtection="1">
      <alignment horizontal="justify" vertical="top" wrapText="1"/>
    </xf>
    <xf numFmtId="0" fontId="37" fillId="3" borderId="1" xfId="0" applyFont="1" applyFill="1" applyBorder="1" applyAlignment="1" applyProtection="1">
      <alignment horizontal="justify" vertical="top" wrapText="1"/>
    </xf>
    <xf numFmtId="49" fontId="37" fillId="3" borderId="1" xfId="0" applyNumberFormat="1" applyFont="1" applyFill="1" applyBorder="1" applyAlignment="1" applyProtection="1">
      <alignment horizontal="justify" vertical="top" wrapText="1"/>
    </xf>
    <xf numFmtId="49" fontId="37" fillId="0" borderId="1" xfId="0" applyNumberFormat="1" applyFont="1" applyBorder="1" applyAlignment="1" applyProtection="1">
      <alignment horizontal="justify" vertical="top" wrapText="1"/>
    </xf>
    <xf numFmtId="0" fontId="37" fillId="0" borderId="1" xfId="0" applyFont="1" applyFill="1" applyBorder="1" applyAlignment="1" applyProtection="1">
      <alignment horizontal="justify" vertical="top" wrapText="1"/>
    </xf>
    <xf numFmtId="14" fontId="37" fillId="0" borderId="1" xfId="0" applyNumberFormat="1" applyFont="1" applyFill="1" applyBorder="1" applyAlignment="1" applyProtection="1">
      <alignment horizontal="justify" vertical="top" wrapText="1"/>
    </xf>
    <xf numFmtId="0" fontId="33" fillId="0" borderId="1" xfId="14" applyFont="1" applyFill="1" applyBorder="1" applyAlignment="1" applyProtection="1">
      <alignment vertical="center" wrapText="1"/>
    </xf>
    <xf numFmtId="0" fontId="33" fillId="3" borderId="1" xfId="0" quotePrefix="1" applyFont="1" applyFill="1" applyBorder="1" applyAlignment="1" applyProtection="1">
      <alignment horizontal="justify" vertical="top" wrapText="1"/>
    </xf>
    <xf numFmtId="0" fontId="37" fillId="0" borderId="1" xfId="0" quotePrefix="1" applyFont="1" applyFill="1" applyBorder="1" applyAlignment="1" applyProtection="1">
      <alignment horizontal="justify" vertical="top" wrapText="1"/>
    </xf>
    <xf numFmtId="49" fontId="37" fillId="0" borderId="1" xfId="0" applyNumberFormat="1" applyFont="1" applyFill="1" applyBorder="1" applyAlignment="1" applyProtection="1">
      <alignment horizontal="justify" vertical="top" wrapText="1"/>
    </xf>
    <xf numFmtId="0" fontId="34" fillId="0" borderId="1" xfId="0" applyFont="1" applyFill="1" applyBorder="1" applyAlignment="1" applyProtection="1">
      <alignment horizontal="justify" vertical="top" wrapText="1"/>
    </xf>
    <xf numFmtId="49" fontId="31" fillId="0" borderId="1" xfId="0" applyNumberFormat="1" applyFont="1" applyFill="1" applyBorder="1" applyAlignment="1" applyProtection="1">
      <alignment horizontal="justify" vertical="top" wrapText="1"/>
    </xf>
    <xf numFmtId="0" fontId="30" fillId="21" borderId="1" xfId="0" applyFont="1" applyFill="1" applyBorder="1" applyAlignment="1" applyProtection="1">
      <alignment horizontal="justify" vertical="top" wrapText="1"/>
    </xf>
    <xf numFmtId="0" fontId="33" fillId="0" borderId="1" xfId="0" applyFont="1" applyFill="1" applyBorder="1" applyAlignment="1" applyProtection="1">
      <alignment horizontal="left" vertical="top" wrapText="1"/>
    </xf>
    <xf numFmtId="49" fontId="40" fillId="0" borderId="1" xfId="0" applyNumberFormat="1" applyFont="1" applyFill="1" applyBorder="1" applyAlignment="1" applyProtection="1">
      <alignment horizontal="left" vertical="top" wrapText="1"/>
    </xf>
    <xf numFmtId="0" fontId="40" fillId="0" borderId="1" xfId="0" applyFont="1" applyFill="1" applyBorder="1" applyAlignment="1" applyProtection="1">
      <alignment horizontal="left" vertical="top" wrapText="1"/>
    </xf>
    <xf numFmtId="14" fontId="40" fillId="0" borderId="1" xfId="0" applyNumberFormat="1" applyFont="1" applyFill="1" applyBorder="1" applyAlignment="1" applyProtection="1">
      <alignment horizontal="left" vertical="top" wrapText="1"/>
    </xf>
    <xf numFmtId="0" fontId="31" fillId="0" borderId="1" xfId="0" quotePrefix="1" applyFont="1" applyFill="1" applyBorder="1" applyAlignment="1" applyProtection="1">
      <alignment horizontal="justify" vertical="top" wrapText="1"/>
    </xf>
    <xf numFmtId="0" fontId="31" fillId="0" borderId="1" xfId="0" applyFont="1" applyBorder="1" applyAlignment="1" applyProtection="1">
      <alignment vertical="top"/>
    </xf>
    <xf numFmtId="0" fontId="31" fillId="0" borderId="1" xfId="0" applyFont="1" applyFill="1" applyBorder="1" applyAlignment="1" applyProtection="1">
      <alignment vertical="top" wrapText="1"/>
    </xf>
    <xf numFmtId="49" fontId="31" fillId="0" borderId="1" xfId="0" applyNumberFormat="1" applyFont="1" applyFill="1" applyBorder="1" applyAlignment="1" applyProtection="1">
      <alignment horizontal="justify" vertical="top"/>
    </xf>
    <xf numFmtId="0" fontId="31" fillId="0" borderId="1" xfId="0" applyFont="1" applyFill="1" applyBorder="1" applyAlignment="1" applyProtection="1">
      <alignment horizontal="justify" vertical="top"/>
    </xf>
    <xf numFmtId="0" fontId="34" fillId="0" borderId="1" xfId="0" applyFont="1" applyFill="1" applyBorder="1" applyAlignment="1" applyProtection="1">
      <alignment horizontal="justify" vertical="top"/>
    </xf>
    <xf numFmtId="0" fontId="31" fillId="0" borderId="1" xfId="0" applyFont="1" applyBorder="1" applyProtection="1"/>
    <xf numFmtId="14" fontId="31" fillId="0" borderId="1" xfId="0" applyNumberFormat="1" applyFont="1" applyFill="1" applyBorder="1" applyAlignment="1" applyProtection="1">
      <alignment horizontal="left" vertical="top" wrapText="1"/>
    </xf>
    <xf numFmtId="49" fontId="31" fillId="0" borderId="1" xfId="0" applyNumberFormat="1" applyFont="1" applyBorder="1" applyAlignment="1" applyProtection="1">
      <alignment horizontal="justify" vertical="top"/>
    </xf>
    <xf numFmtId="0" fontId="31" fillId="0" borderId="1" xfId="0" applyFont="1" applyBorder="1" applyAlignment="1" applyProtection="1">
      <alignment horizontal="justify" vertical="top"/>
      <protection locked="0"/>
    </xf>
    <xf numFmtId="0" fontId="31" fillId="0" borderId="1" xfId="0" applyFont="1" applyBorder="1" applyAlignment="1" applyProtection="1">
      <alignment horizontal="justify" vertical="top"/>
    </xf>
    <xf numFmtId="0" fontId="31" fillId="3" borderId="1" xfId="0" applyFont="1" applyFill="1" applyBorder="1" applyAlignment="1" applyProtection="1">
      <alignment horizontal="left" vertical="top" wrapText="1"/>
    </xf>
    <xf numFmtId="49" fontId="31" fillId="3" borderId="1" xfId="0" applyNumberFormat="1" applyFont="1" applyFill="1" applyBorder="1" applyAlignment="1" applyProtection="1">
      <alignment horizontal="justify" vertical="top"/>
    </xf>
    <xf numFmtId="0" fontId="31" fillId="0" borderId="1" xfId="0" applyFont="1" applyFill="1" applyBorder="1" applyAlignment="1" applyProtection="1">
      <alignment horizontal="center" vertical="top" wrapText="1"/>
    </xf>
    <xf numFmtId="0" fontId="37" fillId="0" borderId="1" xfId="0" applyFont="1" applyBorder="1" applyAlignment="1" applyProtection="1">
      <alignment horizontal="left" vertical="top" wrapText="1"/>
    </xf>
    <xf numFmtId="0" fontId="34" fillId="3" borderId="1" xfId="0" applyFont="1" applyFill="1" applyBorder="1" applyAlignment="1" applyProtection="1">
      <alignment horizontal="justify" vertical="top" wrapText="1"/>
    </xf>
    <xf numFmtId="0" fontId="37" fillId="0" borderId="1" xfId="0" quotePrefix="1" applyFont="1" applyBorder="1" applyAlignment="1" applyProtection="1">
      <alignment horizontal="justify" vertical="top" wrapText="1"/>
    </xf>
    <xf numFmtId="0" fontId="36" fillId="3" borderId="1" xfId="0" applyFont="1" applyFill="1" applyBorder="1" applyAlignment="1" applyProtection="1">
      <alignment horizontal="justify" vertical="top" wrapText="1"/>
    </xf>
    <xf numFmtId="0" fontId="30" fillId="21" borderId="1" xfId="0" applyFont="1" applyFill="1" applyBorder="1" applyAlignment="1" applyProtection="1">
      <alignment vertical="center" wrapText="1"/>
    </xf>
    <xf numFmtId="0" fontId="31" fillId="3" borderId="1" xfId="14" applyFont="1" applyFill="1" applyBorder="1" applyAlignment="1" applyProtection="1">
      <alignment horizontal="left" vertical="center" wrapText="1"/>
    </xf>
    <xf numFmtId="0" fontId="30" fillId="17" borderId="1" xfId="14" applyFont="1" applyFill="1" applyBorder="1" applyAlignment="1" applyProtection="1">
      <alignment horizontal="justify" vertical="top" wrapText="1"/>
    </xf>
    <xf numFmtId="0" fontId="30" fillId="0" borderId="1" xfId="14" applyFont="1" applyBorder="1" applyAlignment="1" applyProtection="1">
      <alignment horizontal="center" vertical="center"/>
    </xf>
    <xf numFmtId="0" fontId="30" fillId="21" borderId="1" xfId="14" applyFont="1" applyFill="1" applyBorder="1" applyAlignment="1" applyProtection="1">
      <alignment horizontal="left" vertical="top" wrapText="1"/>
    </xf>
    <xf numFmtId="0" fontId="31" fillId="3" borderId="1" xfId="14" applyFont="1" applyFill="1" applyBorder="1" applyAlignment="1" applyProtection="1">
      <alignment horizontal="justify" vertical="center" wrapText="1"/>
    </xf>
    <xf numFmtId="0" fontId="31" fillId="3" borderId="1" xfId="14" applyFont="1" applyFill="1" applyBorder="1" applyAlignment="1" applyProtection="1">
      <alignment vertical="top" wrapText="1"/>
    </xf>
    <xf numFmtId="14" fontId="31" fillId="3" borderId="7" xfId="14" applyNumberFormat="1" applyFont="1" applyFill="1" applyBorder="1" applyAlignment="1" applyProtection="1">
      <alignment horizontal="center" vertical="center" wrapText="1"/>
    </xf>
    <xf numFmtId="14" fontId="31" fillId="3" borderId="4" xfId="14" applyNumberFormat="1" applyFont="1" applyFill="1" applyBorder="1" applyAlignment="1" applyProtection="1">
      <alignment horizontal="center" vertical="center" wrapText="1"/>
    </xf>
    <xf numFmtId="14" fontId="31" fillId="3" borderId="8" xfId="14" applyNumberFormat="1" applyFont="1" applyFill="1" applyBorder="1" applyAlignment="1" applyProtection="1">
      <alignment horizontal="center" vertical="center" wrapText="1"/>
    </xf>
    <xf numFmtId="0" fontId="30" fillId="16" borderId="1" xfId="0" applyFont="1" applyFill="1" applyBorder="1" applyAlignment="1" applyProtection="1">
      <alignment horizontal="justify" vertical="top" wrapText="1"/>
    </xf>
    <xf numFmtId="0" fontId="30" fillId="0" borderId="1" xfId="0" applyFont="1" applyBorder="1" applyAlignment="1" applyProtection="1">
      <alignment horizontal="center" vertical="center"/>
    </xf>
    <xf numFmtId="0" fontId="30" fillId="20" borderId="1" xfId="0" applyFont="1" applyFill="1" applyBorder="1" applyAlignment="1" applyProtection="1">
      <alignment horizontal="left" vertical="top" wrapText="1"/>
    </xf>
    <xf numFmtId="0" fontId="30" fillId="21" borderId="1" xfId="0" applyFont="1" applyFill="1" applyBorder="1" applyAlignment="1" applyProtection="1">
      <alignment horizontal="justify" vertical="top" wrapText="1"/>
    </xf>
    <xf numFmtId="0" fontId="30" fillId="0" borderId="1" xfId="0" applyFont="1" applyBorder="1" applyAlignment="1" applyProtection="1">
      <alignment horizontal="center" vertical="top"/>
    </xf>
    <xf numFmtId="0" fontId="30" fillId="21" borderId="1" xfId="0" applyFont="1" applyFill="1" applyBorder="1" applyAlignment="1" applyProtection="1">
      <alignment horizontal="left" vertical="center" wrapText="1"/>
    </xf>
    <xf numFmtId="0" fontId="30" fillId="21" borderId="2" xfId="0" applyFont="1" applyFill="1" applyBorder="1" applyAlignment="1" applyProtection="1">
      <alignment horizontal="left" vertical="center" wrapText="1"/>
    </xf>
    <xf numFmtId="49" fontId="30" fillId="16" borderId="1" xfId="0" applyNumberFormat="1" applyFont="1" applyFill="1" applyBorder="1" applyAlignment="1" applyProtection="1">
      <alignment horizontal="justify" vertical="top" wrapText="1"/>
    </xf>
    <xf numFmtId="0" fontId="30" fillId="17" borderId="1" xfId="0" applyFont="1" applyFill="1" applyBorder="1" applyAlignment="1" applyProtection="1">
      <alignment horizontal="left" wrapText="1"/>
    </xf>
    <xf numFmtId="0" fontId="31" fillId="0" borderId="7" xfId="0" applyFont="1" applyFill="1" applyBorder="1" applyAlignment="1" applyProtection="1">
      <alignment horizontal="center" vertical="top" wrapText="1"/>
    </xf>
    <xf numFmtId="0" fontId="31" fillId="0" borderId="8" xfId="0" applyFont="1" applyFill="1" applyBorder="1" applyAlignment="1" applyProtection="1">
      <alignment horizontal="center" vertical="top" wrapText="1"/>
    </xf>
    <xf numFmtId="0" fontId="31" fillId="0" borderId="7"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31" fillId="3" borderId="7" xfId="0" applyFont="1" applyFill="1" applyBorder="1" applyAlignment="1" applyProtection="1">
      <alignment horizontal="center" vertical="top" wrapText="1"/>
    </xf>
    <xf numFmtId="0" fontId="31" fillId="3" borderId="8" xfId="0" applyFont="1" applyFill="1" applyBorder="1" applyAlignment="1" applyProtection="1">
      <alignment horizontal="center" vertical="top" wrapText="1"/>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6" borderId="1" xfId="2" applyNumberFormat="1" applyFont="1" applyBorder="1" applyAlignment="1">
      <alignment horizontal="center" vertical="center"/>
    </xf>
    <xf numFmtId="49" fontId="9" fillId="6" borderId="1" xfId="2" applyNumberFormat="1" applyBorder="1" applyAlignment="1">
      <alignment horizontal="center" vertical="center"/>
    </xf>
    <xf numFmtId="49" fontId="3" fillId="12" borderId="1" xfId="12"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16" fontId="11" fillId="8" borderId="1" xfId="4" applyNumberFormat="1" applyBorder="1" applyAlignment="1">
      <alignment horizont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15" fillId="7" borderId="1" xfId="3" applyNumberFormat="1" applyFont="1" applyBorder="1" applyAlignment="1">
      <alignment horizontal="center" vertical="center"/>
    </xf>
    <xf numFmtId="49" fontId="10" fillId="7" borderId="1" xfId="3" applyNumberFormat="1" applyBorder="1" applyAlignment="1">
      <alignment horizontal="center" vertical="center"/>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3" fillId="14" borderId="1" xfId="9" applyNumberFormat="1" applyFont="1" applyBorder="1" applyAlignment="1">
      <alignment horizontal="center" vertical="center"/>
    </xf>
    <xf numFmtId="49" fontId="15" fillId="7" borderId="16" xfId="3" applyNumberFormat="1" applyFont="1" applyBorder="1" applyAlignment="1">
      <alignment horizontal="center" vertical="center"/>
    </xf>
    <xf numFmtId="49" fontId="10" fillId="7" borderId="15" xfId="3" applyNumberFormat="1" applyBorder="1" applyAlignment="1">
      <alignment horizontal="center" vertic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A9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zoomScaleSheetLayoutView="100" workbookViewId="0">
      <pane ySplit="3" topLeftCell="A4" activePane="bottomLeft" state="frozen"/>
      <selection pane="bottomLeft" activeCell="H6" sqref="H6:H7"/>
    </sheetView>
  </sheetViews>
  <sheetFormatPr defaultColWidth="8.85546875" defaultRowHeight="15" x14ac:dyDescent="0.25"/>
  <cols>
    <col min="1" max="1" width="8.85546875" style="72"/>
    <col min="2" max="2" width="31.28515625" style="72" customWidth="1"/>
    <col min="3" max="3" width="45.28515625" style="72" customWidth="1"/>
    <col min="4" max="4" width="12.5703125" style="72" customWidth="1"/>
    <col min="5" max="5" width="41.28515625" style="72" customWidth="1"/>
    <col min="6" max="6" width="15.7109375" style="72" customWidth="1"/>
    <col min="7" max="7" width="14.85546875" style="72" customWidth="1"/>
    <col min="8" max="8" width="15.5703125" style="72" customWidth="1"/>
    <col min="9" max="9" width="19.7109375" style="72" customWidth="1"/>
    <col min="10" max="10" width="17.42578125" style="72" customWidth="1"/>
    <col min="11" max="16384" width="8.85546875" style="72"/>
  </cols>
  <sheetData>
    <row r="1" spans="1:10" x14ac:dyDescent="0.25">
      <c r="A1" s="169" t="s">
        <v>113</v>
      </c>
      <c r="B1" s="169"/>
      <c r="C1" s="169"/>
      <c r="D1" s="169"/>
      <c r="E1" s="169"/>
      <c r="F1" s="169"/>
      <c r="G1" s="169"/>
      <c r="H1" s="169"/>
      <c r="I1" s="169"/>
      <c r="J1" s="169"/>
    </row>
    <row r="2" spans="1:10" x14ac:dyDescent="0.25">
      <c r="A2" s="169"/>
      <c r="B2" s="169"/>
      <c r="C2" s="169"/>
      <c r="D2" s="169"/>
      <c r="E2" s="169"/>
      <c r="F2" s="169"/>
      <c r="G2" s="169"/>
      <c r="H2" s="169"/>
      <c r="I2" s="169"/>
      <c r="J2" s="169"/>
    </row>
    <row r="3" spans="1:10" ht="101.25" x14ac:dyDescent="0.25">
      <c r="A3" s="76" t="s">
        <v>114</v>
      </c>
      <c r="B3" s="76" t="s">
        <v>115</v>
      </c>
      <c r="C3" s="76" t="s">
        <v>116</v>
      </c>
      <c r="D3" s="77" t="s">
        <v>117</v>
      </c>
      <c r="E3" s="76" t="s">
        <v>118</v>
      </c>
      <c r="F3" s="76" t="s">
        <v>119</v>
      </c>
      <c r="G3" s="76" t="s">
        <v>120</v>
      </c>
      <c r="H3" s="78" t="s">
        <v>121</v>
      </c>
      <c r="I3" s="76" t="s">
        <v>122</v>
      </c>
      <c r="J3" s="76" t="s">
        <v>123</v>
      </c>
    </row>
    <row r="4" spans="1:10" ht="40.5" x14ac:dyDescent="0.25">
      <c r="A4" s="79" t="s">
        <v>124</v>
      </c>
      <c r="B4" s="170" t="s">
        <v>125</v>
      </c>
      <c r="C4" s="170"/>
      <c r="D4" s="170"/>
      <c r="E4" s="170"/>
      <c r="F4" s="170"/>
      <c r="G4" s="170"/>
      <c r="H4" s="170"/>
      <c r="I4" s="170"/>
      <c r="J4" s="170"/>
    </row>
    <row r="5" spans="1:10" ht="81" x14ac:dyDescent="0.25">
      <c r="A5" s="171" t="s">
        <v>126</v>
      </c>
      <c r="B5" s="171" t="s">
        <v>127</v>
      </c>
      <c r="C5" s="171" t="s">
        <v>128</v>
      </c>
      <c r="D5" s="80" t="s">
        <v>79</v>
      </c>
      <c r="E5" s="81" t="s">
        <v>129</v>
      </c>
      <c r="F5" s="81" t="s">
        <v>77</v>
      </c>
      <c r="G5" s="172" t="s">
        <v>417</v>
      </c>
      <c r="H5" s="82" t="s">
        <v>130</v>
      </c>
      <c r="I5" s="173" t="s">
        <v>131</v>
      </c>
      <c r="J5" s="83"/>
    </row>
    <row r="6" spans="1:10" ht="81" x14ac:dyDescent="0.25">
      <c r="A6" s="171"/>
      <c r="B6" s="171"/>
      <c r="C6" s="171"/>
      <c r="D6" s="80" t="s">
        <v>80</v>
      </c>
      <c r="E6" s="81" t="s">
        <v>132</v>
      </c>
      <c r="F6" s="81" t="s">
        <v>416</v>
      </c>
      <c r="G6" s="172"/>
      <c r="H6" s="167" t="s">
        <v>133</v>
      </c>
      <c r="I6" s="174"/>
      <c r="J6" s="84"/>
    </row>
    <row r="7" spans="1:10" ht="160.5" customHeight="1" x14ac:dyDescent="0.25">
      <c r="A7" s="171"/>
      <c r="B7" s="171"/>
      <c r="C7" s="171"/>
      <c r="D7" s="80" t="s">
        <v>81</v>
      </c>
      <c r="E7" s="85" t="s">
        <v>403</v>
      </c>
      <c r="F7" s="81" t="s">
        <v>134</v>
      </c>
      <c r="G7" s="172"/>
      <c r="H7" s="167"/>
      <c r="I7" s="175"/>
      <c r="J7" s="83"/>
    </row>
    <row r="8" spans="1:10" ht="192.75" customHeight="1" x14ac:dyDescent="0.25">
      <c r="A8" s="171"/>
      <c r="B8" s="171"/>
      <c r="C8" s="171"/>
      <c r="D8" s="80" t="s">
        <v>82</v>
      </c>
      <c r="E8" s="81" t="s">
        <v>458</v>
      </c>
      <c r="F8" s="81" t="s">
        <v>77</v>
      </c>
      <c r="G8" s="86" t="s">
        <v>135</v>
      </c>
      <c r="H8" s="82" t="s">
        <v>446</v>
      </c>
      <c r="I8" s="87">
        <v>44926</v>
      </c>
      <c r="J8" s="83"/>
    </row>
    <row r="9" spans="1:10" ht="121.5" hidden="1" x14ac:dyDescent="0.25">
      <c r="A9" s="81" t="s">
        <v>136</v>
      </c>
      <c r="B9" s="81" t="s">
        <v>137</v>
      </c>
      <c r="C9" s="81" t="s">
        <v>418</v>
      </c>
      <c r="D9" s="80"/>
      <c r="E9" s="81"/>
      <c r="F9" s="81"/>
      <c r="G9" s="81"/>
      <c r="H9" s="88"/>
      <c r="I9" s="89"/>
      <c r="J9" s="90" t="s">
        <v>419</v>
      </c>
    </row>
    <row r="10" spans="1:10" ht="121.5" hidden="1" x14ac:dyDescent="0.25">
      <c r="A10" s="81" t="s">
        <v>138</v>
      </c>
      <c r="B10" s="81" t="s">
        <v>139</v>
      </c>
      <c r="C10" s="81" t="s">
        <v>462</v>
      </c>
      <c r="D10" s="91"/>
      <c r="E10" s="92"/>
      <c r="F10" s="92"/>
      <c r="G10" s="92"/>
      <c r="H10" s="93"/>
      <c r="I10" s="94"/>
      <c r="J10" s="90" t="s">
        <v>419</v>
      </c>
    </row>
    <row r="11" spans="1:10" ht="263.25" hidden="1" x14ac:dyDescent="0.25">
      <c r="A11" s="81" t="s">
        <v>140</v>
      </c>
      <c r="B11" s="81" t="s">
        <v>141</v>
      </c>
      <c r="C11" s="81" t="s">
        <v>463</v>
      </c>
      <c r="D11" s="95"/>
      <c r="E11" s="96"/>
      <c r="F11" s="81"/>
      <c r="G11" s="81"/>
      <c r="H11" s="88"/>
      <c r="I11" s="89"/>
      <c r="J11" s="90" t="s">
        <v>142</v>
      </c>
    </row>
    <row r="12" spans="1:10" ht="162" hidden="1" x14ac:dyDescent="0.25">
      <c r="A12" s="81" t="s">
        <v>143</v>
      </c>
      <c r="B12" s="81" t="s">
        <v>144</v>
      </c>
      <c r="C12" s="81" t="s">
        <v>464</v>
      </c>
      <c r="D12" s="97"/>
      <c r="E12" s="92"/>
      <c r="F12" s="92"/>
      <c r="G12" s="92"/>
      <c r="H12" s="93"/>
      <c r="I12" s="98"/>
      <c r="J12" s="90" t="s">
        <v>142</v>
      </c>
    </row>
    <row r="13" spans="1:10" ht="162" hidden="1" x14ac:dyDescent="0.25">
      <c r="A13" s="81" t="s">
        <v>145</v>
      </c>
      <c r="B13" s="81" t="s">
        <v>146</v>
      </c>
      <c r="C13" s="99" t="s">
        <v>465</v>
      </c>
      <c r="D13" s="80"/>
      <c r="E13" s="81"/>
      <c r="F13" s="81"/>
      <c r="G13" s="81"/>
      <c r="H13" s="88"/>
      <c r="I13" s="89"/>
      <c r="J13" s="90" t="s">
        <v>142</v>
      </c>
    </row>
    <row r="14" spans="1:10" ht="40.5" x14ac:dyDescent="0.25">
      <c r="A14" s="100" t="s">
        <v>147</v>
      </c>
      <c r="B14" s="168" t="s">
        <v>148</v>
      </c>
      <c r="C14" s="168"/>
      <c r="D14" s="168"/>
      <c r="E14" s="168"/>
      <c r="F14" s="168"/>
      <c r="G14" s="168"/>
      <c r="H14" s="168"/>
      <c r="I14" s="168"/>
      <c r="J14" s="168"/>
    </row>
    <row r="15" spans="1:10" ht="162" hidden="1" x14ac:dyDescent="0.25">
      <c r="A15" s="81" t="s">
        <v>149</v>
      </c>
      <c r="B15" s="81" t="s">
        <v>150</v>
      </c>
      <c r="C15" s="81" t="s">
        <v>466</v>
      </c>
      <c r="D15" s="80" t="s">
        <v>151</v>
      </c>
      <c r="E15" s="81" t="s">
        <v>151</v>
      </c>
      <c r="F15" s="81" t="s">
        <v>151</v>
      </c>
      <c r="G15" s="81" t="s">
        <v>152</v>
      </c>
      <c r="H15" s="88" t="s">
        <v>152</v>
      </c>
      <c r="I15" s="89" t="s">
        <v>152</v>
      </c>
      <c r="J15" s="90" t="s">
        <v>142</v>
      </c>
    </row>
    <row r="16" spans="1:10" ht="228" customHeight="1" x14ac:dyDescent="0.25">
      <c r="A16" s="81" t="s">
        <v>153</v>
      </c>
      <c r="B16" s="81" t="s">
        <v>154</v>
      </c>
      <c r="C16" s="81" t="s">
        <v>461</v>
      </c>
      <c r="D16" s="80" t="s">
        <v>377</v>
      </c>
      <c r="E16" s="92" t="s">
        <v>467</v>
      </c>
      <c r="F16" s="80" t="s">
        <v>378</v>
      </c>
      <c r="G16" s="80" t="s">
        <v>178</v>
      </c>
      <c r="H16" s="101" t="s">
        <v>379</v>
      </c>
      <c r="I16" s="101" t="s">
        <v>420</v>
      </c>
      <c r="J16" s="84"/>
    </row>
    <row r="17" spans="1:10" ht="171" customHeight="1" x14ac:dyDescent="0.25">
      <c r="A17" s="86" t="s">
        <v>155</v>
      </c>
      <c r="B17" s="86" t="s">
        <v>156</v>
      </c>
      <c r="C17" s="86" t="s">
        <v>393</v>
      </c>
      <c r="D17" s="102" t="s">
        <v>89</v>
      </c>
      <c r="E17" s="103" t="s">
        <v>447</v>
      </c>
      <c r="F17" s="86" t="s">
        <v>135</v>
      </c>
      <c r="G17" s="104" t="s">
        <v>444</v>
      </c>
      <c r="H17" s="104" t="s">
        <v>157</v>
      </c>
      <c r="I17" s="105" t="s">
        <v>131</v>
      </c>
      <c r="J17" s="106"/>
    </row>
    <row r="18" spans="1:10" ht="152.25" customHeight="1" x14ac:dyDescent="0.25">
      <c r="A18" s="81" t="s">
        <v>158</v>
      </c>
      <c r="B18" s="81" t="s">
        <v>159</v>
      </c>
      <c r="C18" s="81" t="s">
        <v>380</v>
      </c>
      <c r="D18" s="80" t="s">
        <v>91</v>
      </c>
      <c r="E18" s="81" t="s">
        <v>381</v>
      </c>
      <c r="F18" s="81" t="s">
        <v>135</v>
      </c>
      <c r="G18" s="81" t="s">
        <v>77</v>
      </c>
      <c r="H18" s="107" t="s">
        <v>160</v>
      </c>
      <c r="I18" s="94" t="s">
        <v>131</v>
      </c>
      <c r="J18" s="108"/>
    </row>
    <row r="19" spans="1:10" ht="182.25" hidden="1" x14ac:dyDescent="0.25">
      <c r="A19" s="81" t="s">
        <v>161</v>
      </c>
      <c r="B19" s="81" t="s">
        <v>162</v>
      </c>
      <c r="C19" s="81" t="s">
        <v>468</v>
      </c>
      <c r="D19" s="80"/>
      <c r="E19" s="81"/>
      <c r="F19" s="81"/>
      <c r="G19" s="81"/>
      <c r="H19" s="88"/>
      <c r="I19" s="89"/>
      <c r="J19" s="90" t="s">
        <v>142</v>
      </c>
    </row>
    <row r="20" spans="1:10" ht="153.75" customHeight="1" x14ac:dyDescent="0.25">
      <c r="A20" s="81" t="s">
        <v>163</v>
      </c>
      <c r="B20" s="81" t="s">
        <v>164</v>
      </c>
      <c r="C20" s="81" t="s">
        <v>422</v>
      </c>
      <c r="D20" s="80" t="s">
        <v>93</v>
      </c>
      <c r="E20" s="81" t="s">
        <v>394</v>
      </c>
      <c r="F20" s="81" t="s">
        <v>135</v>
      </c>
      <c r="G20" s="81" t="s">
        <v>77</v>
      </c>
      <c r="H20" s="88" t="s">
        <v>421</v>
      </c>
      <c r="I20" s="94">
        <v>44926</v>
      </c>
      <c r="J20" s="108"/>
    </row>
    <row r="21" spans="1:10" ht="162" hidden="1" x14ac:dyDescent="0.25">
      <c r="A21" s="81" t="s">
        <v>165</v>
      </c>
      <c r="B21" s="81" t="s">
        <v>166</v>
      </c>
      <c r="C21" s="81" t="s">
        <v>469</v>
      </c>
      <c r="D21" s="80"/>
      <c r="E21" s="81"/>
      <c r="F21" s="81"/>
      <c r="G21" s="81"/>
      <c r="H21" s="88"/>
      <c r="I21" s="89"/>
      <c r="J21" s="90" t="s">
        <v>142</v>
      </c>
    </row>
    <row r="22" spans="1:10" ht="40.5" x14ac:dyDescent="0.25">
      <c r="A22" s="100" t="s">
        <v>167</v>
      </c>
      <c r="B22" s="168" t="s">
        <v>168</v>
      </c>
      <c r="C22" s="168"/>
      <c r="D22" s="168"/>
      <c r="E22" s="168"/>
      <c r="F22" s="168"/>
      <c r="G22" s="168"/>
      <c r="H22" s="168"/>
      <c r="I22" s="168"/>
      <c r="J22" s="168"/>
    </row>
    <row r="23" spans="1:10" ht="94.15" hidden="1" customHeight="1" x14ac:dyDescent="0.25">
      <c r="A23" s="81" t="s">
        <v>169</v>
      </c>
      <c r="B23" s="81" t="s">
        <v>170</v>
      </c>
      <c r="C23" s="81" t="s">
        <v>470</v>
      </c>
      <c r="D23" s="80"/>
      <c r="E23" s="109"/>
      <c r="F23" s="81"/>
      <c r="G23" s="81"/>
      <c r="H23" s="88"/>
      <c r="I23" s="89"/>
      <c r="J23" s="110" t="s">
        <v>182</v>
      </c>
    </row>
    <row r="24" spans="1:10" ht="134.25" hidden="1" customHeight="1" x14ac:dyDescent="0.25">
      <c r="A24" s="81" t="s">
        <v>171</v>
      </c>
      <c r="B24" s="81" t="s">
        <v>172</v>
      </c>
      <c r="C24" s="81" t="s">
        <v>471</v>
      </c>
      <c r="D24" s="80"/>
      <c r="E24" s="109"/>
      <c r="F24" s="81"/>
      <c r="G24" s="81"/>
      <c r="H24" s="88"/>
      <c r="I24" s="89"/>
      <c r="J24" s="110" t="s">
        <v>182</v>
      </c>
    </row>
    <row r="25" spans="1:10" ht="155.25" hidden="1" customHeight="1" x14ac:dyDescent="0.25">
      <c r="A25" s="81" t="s">
        <v>173</v>
      </c>
      <c r="B25" s="81" t="s">
        <v>174</v>
      </c>
      <c r="C25" s="81" t="s">
        <v>472</v>
      </c>
      <c r="D25" s="95"/>
      <c r="E25" s="109"/>
      <c r="F25" s="90"/>
      <c r="G25" s="90"/>
      <c r="H25" s="111"/>
      <c r="I25" s="112"/>
      <c r="J25" s="110" t="s">
        <v>182</v>
      </c>
    </row>
    <row r="26" spans="1:10" ht="391.5" customHeight="1" x14ac:dyDescent="0.25">
      <c r="A26" s="81" t="s">
        <v>175</v>
      </c>
      <c r="B26" s="81" t="s">
        <v>176</v>
      </c>
      <c r="C26" s="81" t="s">
        <v>459</v>
      </c>
      <c r="D26" s="80" t="s">
        <v>177</v>
      </c>
      <c r="E26" s="109" t="s">
        <v>404</v>
      </c>
      <c r="F26" s="81" t="s">
        <v>423</v>
      </c>
      <c r="G26" s="81" t="s">
        <v>178</v>
      </c>
      <c r="H26" s="88" t="s">
        <v>179</v>
      </c>
      <c r="I26" s="94" t="s">
        <v>442</v>
      </c>
      <c r="J26" s="84"/>
    </row>
    <row r="27" spans="1:10" ht="202.5" hidden="1" x14ac:dyDescent="0.25">
      <c r="A27" s="81" t="s">
        <v>180</v>
      </c>
      <c r="B27" s="81" t="s">
        <v>181</v>
      </c>
      <c r="C27" s="80" t="s">
        <v>473</v>
      </c>
      <c r="D27" s="80"/>
      <c r="E27" s="109"/>
      <c r="F27" s="81"/>
      <c r="G27" s="81"/>
      <c r="H27" s="88"/>
      <c r="I27" s="89"/>
      <c r="J27" s="110" t="s">
        <v>182</v>
      </c>
    </row>
    <row r="28" spans="1:10" ht="162" x14ac:dyDescent="0.25">
      <c r="A28" s="81" t="s">
        <v>183</v>
      </c>
      <c r="B28" s="81" t="s">
        <v>184</v>
      </c>
      <c r="C28" s="81" t="s">
        <v>448</v>
      </c>
      <c r="D28" s="80" t="s">
        <v>185</v>
      </c>
      <c r="E28" s="109" t="s">
        <v>404</v>
      </c>
      <c r="F28" s="81" t="s">
        <v>423</v>
      </c>
      <c r="G28" s="81" t="s">
        <v>135</v>
      </c>
      <c r="H28" s="88" t="s">
        <v>186</v>
      </c>
      <c r="I28" s="94">
        <v>45291</v>
      </c>
      <c r="J28" s="84"/>
    </row>
    <row r="29" spans="1:10" ht="250.5" customHeight="1" x14ac:dyDescent="0.25">
      <c r="A29" s="81" t="s">
        <v>187</v>
      </c>
      <c r="B29" s="81" t="s">
        <v>424</v>
      </c>
      <c r="C29" s="81" t="s">
        <v>449</v>
      </c>
      <c r="D29" s="80" t="s">
        <v>188</v>
      </c>
      <c r="E29" s="109" t="s">
        <v>404</v>
      </c>
      <c r="F29" s="81" t="s">
        <v>423</v>
      </c>
      <c r="G29" s="81" t="s">
        <v>135</v>
      </c>
      <c r="H29" s="88" t="s">
        <v>186</v>
      </c>
      <c r="I29" s="94">
        <v>45291</v>
      </c>
      <c r="J29" s="84"/>
    </row>
    <row r="30" spans="1:10" ht="222" customHeight="1" x14ac:dyDescent="0.25">
      <c r="A30" s="86" t="s">
        <v>189</v>
      </c>
      <c r="B30" s="86" t="s">
        <v>190</v>
      </c>
      <c r="C30" s="86" t="s">
        <v>474</v>
      </c>
      <c r="D30" s="80" t="s">
        <v>191</v>
      </c>
      <c r="E30" s="113" t="s">
        <v>404</v>
      </c>
      <c r="F30" s="81" t="s">
        <v>423</v>
      </c>
      <c r="G30" s="81" t="s">
        <v>178</v>
      </c>
      <c r="H30" s="88" t="s">
        <v>186</v>
      </c>
      <c r="I30" s="94" t="s">
        <v>475</v>
      </c>
      <c r="J30" s="84"/>
    </row>
    <row r="31" spans="1:10" ht="40.5" x14ac:dyDescent="0.25">
      <c r="A31" s="100" t="s">
        <v>192</v>
      </c>
      <c r="B31" s="168" t="s">
        <v>193</v>
      </c>
      <c r="C31" s="168"/>
      <c r="D31" s="168"/>
      <c r="E31" s="168"/>
      <c r="F31" s="168"/>
      <c r="G31" s="168"/>
      <c r="H31" s="168"/>
      <c r="I31" s="168"/>
      <c r="J31" s="168"/>
    </row>
    <row r="32" spans="1:10" ht="78" customHeight="1" x14ac:dyDescent="0.25">
      <c r="A32" s="81" t="s">
        <v>194</v>
      </c>
      <c r="B32" s="81" t="s">
        <v>195</v>
      </c>
      <c r="C32" s="81" t="s">
        <v>476</v>
      </c>
      <c r="D32" s="80"/>
      <c r="E32" s="81"/>
      <c r="F32" s="81"/>
      <c r="G32" s="81"/>
      <c r="H32" s="88"/>
      <c r="I32" s="114"/>
      <c r="J32" s="90" t="s">
        <v>142</v>
      </c>
    </row>
    <row r="33" spans="1:10" ht="96.75" customHeight="1" x14ac:dyDescent="0.25">
      <c r="A33" s="81" t="s">
        <v>196</v>
      </c>
      <c r="B33" s="81" t="s">
        <v>197</v>
      </c>
      <c r="C33" s="167" t="s">
        <v>477</v>
      </c>
      <c r="D33" s="80"/>
      <c r="E33" s="96"/>
      <c r="F33" s="103"/>
      <c r="G33" s="103"/>
      <c r="H33" s="107"/>
      <c r="I33" s="89"/>
      <c r="J33" s="90" t="s">
        <v>142</v>
      </c>
    </row>
    <row r="34" spans="1:10" ht="162" x14ac:dyDescent="0.25">
      <c r="A34" s="81" t="s">
        <v>198</v>
      </c>
      <c r="B34" s="81" t="s">
        <v>199</v>
      </c>
      <c r="C34" s="167"/>
      <c r="D34" s="80"/>
      <c r="E34" s="81"/>
      <c r="F34" s="81"/>
      <c r="G34" s="81"/>
      <c r="H34" s="88"/>
      <c r="I34" s="89"/>
      <c r="J34" s="90" t="s">
        <v>142</v>
      </c>
    </row>
    <row r="35" spans="1:10" ht="68.25" customHeight="1" x14ac:dyDescent="0.25">
      <c r="A35" s="81" t="s">
        <v>200</v>
      </c>
      <c r="B35" s="81" t="s">
        <v>201</v>
      </c>
      <c r="C35" s="167"/>
      <c r="D35" s="80"/>
      <c r="E35" s="115"/>
      <c r="F35" s="81"/>
      <c r="G35" s="81"/>
      <c r="H35" s="88"/>
      <c r="I35" s="89"/>
      <c r="J35" s="90" t="s">
        <v>142</v>
      </c>
    </row>
    <row r="36" spans="1:10" ht="162" x14ac:dyDescent="0.25">
      <c r="A36" s="81" t="s">
        <v>202</v>
      </c>
      <c r="B36" s="81" t="s">
        <v>203</v>
      </c>
      <c r="C36" s="167"/>
      <c r="D36" s="80"/>
      <c r="E36" s="81"/>
      <c r="F36" s="81"/>
      <c r="G36" s="81"/>
      <c r="H36" s="88"/>
      <c r="I36" s="89"/>
      <c r="J36" s="90" t="s">
        <v>142</v>
      </c>
    </row>
  </sheetData>
  <mergeCells count="12">
    <mergeCell ref="C33:C36"/>
    <mergeCell ref="B14:J14"/>
    <mergeCell ref="B22:J22"/>
    <mergeCell ref="B31:J31"/>
    <mergeCell ref="A1:J2"/>
    <mergeCell ref="B4:J4"/>
    <mergeCell ref="A5:A8"/>
    <mergeCell ref="B5:B8"/>
    <mergeCell ref="C5:C8"/>
    <mergeCell ref="G5:G7"/>
    <mergeCell ref="H6:H7"/>
    <mergeCell ref="I5:I7"/>
  </mergeCells>
  <pageMargins left="0.7" right="0.7" top="0.75" bottom="0.56000000000000005" header="0.3" footer="0.3"/>
  <pageSetup paperSize="9" scale="79" orientation="landscape" r:id="rId1"/>
  <rowBreaks count="2" manualBreakCount="2">
    <brk id="8" max="9" man="1"/>
    <brk id="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2.75" x14ac:dyDescent="0.2"/>
  <cols>
    <col min="2" max="2" width="95.7109375" bestFit="1" customWidth="1"/>
  </cols>
  <sheetData>
    <row r="1" spans="1:105" s="7" customFormat="1" ht="46.5" customHeight="1" x14ac:dyDescent="0.25">
      <c r="A1" s="194" t="s">
        <v>5</v>
      </c>
      <c r="B1" s="195" t="s">
        <v>78</v>
      </c>
      <c r="C1" s="196"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t="s">
        <v>1</v>
      </c>
      <c r="AP1" s="197"/>
      <c r="AQ1" s="197"/>
      <c r="AR1" s="197"/>
      <c r="AS1" s="197"/>
      <c r="AT1" s="197"/>
      <c r="AU1" s="197"/>
      <c r="AV1" s="197"/>
      <c r="AW1" s="197"/>
      <c r="AX1" s="198" t="s">
        <v>2</v>
      </c>
      <c r="AY1" s="198"/>
      <c r="AZ1" s="198"/>
      <c r="BA1" s="198"/>
      <c r="BB1" s="198"/>
      <c r="BC1" s="198"/>
      <c r="BD1" s="198"/>
      <c r="BE1" s="198"/>
      <c r="BF1" s="198"/>
      <c r="BG1" s="198"/>
      <c r="BH1" s="198"/>
      <c r="BI1" s="198"/>
      <c r="BJ1" s="198"/>
      <c r="BK1" s="198"/>
      <c r="BL1" s="198"/>
      <c r="BM1" s="198"/>
      <c r="BN1" s="198"/>
      <c r="BO1" s="198"/>
      <c r="BP1" s="198"/>
      <c r="BQ1" s="206" t="s">
        <v>3</v>
      </c>
      <c r="BR1" s="206"/>
      <c r="BS1" s="206"/>
      <c r="BT1" s="206"/>
      <c r="BU1" s="206"/>
      <c r="BV1" s="206"/>
      <c r="BW1" s="206"/>
      <c r="BX1" s="206"/>
      <c r="BY1" s="206"/>
      <c r="BZ1" s="206"/>
      <c r="CA1" s="206"/>
      <c r="CB1" s="206"/>
      <c r="CC1" s="206"/>
      <c r="CD1" s="206"/>
      <c r="CE1" s="206"/>
      <c r="CF1" s="206"/>
      <c r="CG1" s="206"/>
      <c r="CH1" s="206"/>
      <c r="CI1" s="206"/>
      <c r="CJ1" s="206"/>
      <c r="CK1" s="206"/>
      <c r="CL1" s="203" t="s">
        <v>4</v>
      </c>
      <c r="CM1" s="203"/>
      <c r="CN1" s="203"/>
      <c r="CO1" s="203"/>
      <c r="CP1" s="203"/>
      <c r="CQ1" s="203"/>
      <c r="CR1" s="203"/>
      <c r="CS1" s="203"/>
      <c r="CT1" s="203"/>
      <c r="CU1" s="203"/>
      <c r="CV1" s="203"/>
      <c r="CW1" s="1"/>
      <c r="CX1" s="9"/>
      <c r="CY1" s="9"/>
      <c r="CZ1" s="204" t="s">
        <v>376</v>
      </c>
      <c r="DA1" s="205"/>
    </row>
    <row r="2" spans="1:105" s="8" customFormat="1" ht="25.5" customHeight="1" x14ac:dyDescent="0.2">
      <c r="A2" s="194"/>
      <c r="B2" s="195"/>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20" t="s">
        <v>89</v>
      </c>
      <c r="S2" s="4" t="s">
        <v>90</v>
      </c>
      <c r="T2" s="4" t="s">
        <v>91</v>
      </c>
      <c r="U2" s="4" t="s">
        <v>92</v>
      </c>
      <c r="V2" s="199" t="s">
        <v>11</v>
      </c>
      <c r="W2" s="21" t="s">
        <v>93</v>
      </c>
      <c r="X2" s="4" t="s">
        <v>112</v>
      </c>
      <c r="Y2" s="20" t="s">
        <v>94</v>
      </c>
      <c r="Z2" s="20"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199" t="s">
        <v>24</v>
      </c>
      <c r="AO2" s="201" t="s">
        <v>25</v>
      </c>
      <c r="AP2" s="201" t="s">
        <v>26</v>
      </c>
      <c r="AQ2" s="201" t="s">
        <v>27</v>
      </c>
      <c r="AR2" s="202" t="s">
        <v>28</v>
      </c>
      <c r="AS2" s="202" t="s">
        <v>29</v>
      </c>
      <c r="AT2" s="202" t="s">
        <v>30</v>
      </c>
      <c r="AU2" s="202" t="s">
        <v>31</v>
      </c>
      <c r="AV2" s="202" t="s">
        <v>32</v>
      </c>
      <c r="AW2" s="202" t="s">
        <v>33</v>
      </c>
      <c r="AX2" s="207"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5" t="s">
        <v>98</v>
      </c>
      <c r="BQ2" s="210" t="s">
        <v>50</v>
      </c>
      <c r="BR2" s="210" t="s">
        <v>51</v>
      </c>
      <c r="BS2" s="209" t="s">
        <v>52</v>
      </c>
      <c r="BT2" s="209" t="s">
        <v>53</v>
      </c>
      <c r="BU2" s="210" t="s">
        <v>54</v>
      </c>
      <c r="BV2" s="209" t="s">
        <v>55</v>
      </c>
      <c r="BW2" s="210" t="s">
        <v>56</v>
      </c>
      <c r="BX2" s="209" t="s">
        <v>57</v>
      </c>
      <c r="BY2" s="209" t="s">
        <v>58</v>
      </c>
      <c r="BZ2" s="209" t="s">
        <v>59</v>
      </c>
      <c r="CA2" s="210" t="s">
        <v>60</v>
      </c>
      <c r="CB2" s="210" t="s">
        <v>61</v>
      </c>
      <c r="CC2" s="210" t="s">
        <v>62</v>
      </c>
      <c r="CD2" s="209" t="s">
        <v>63</v>
      </c>
      <c r="CE2" s="209" t="s">
        <v>64</v>
      </c>
      <c r="CF2" s="209"/>
      <c r="CG2" s="209" t="s">
        <v>65</v>
      </c>
      <c r="CH2" s="210" t="s">
        <v>66</v>
      </c>
      <c r="CI2" s="210" t="s">
        <v>67</v>
      </c>
      <c r="CJ2" s="209" t="s">
        <v>68</v>
      </c>
      <c r="CK2" s="209" t="s">
        <v>69</v>
      </c>
      <c r="CL2" s="14" t="s">
        <v>375</v>
      </c>
      <c r="CM2" s="6" t="s">
        <v>374</v>
      </c>
      <c r="CN2" s="211" t="s">
        <v>71</v>
      </c>
      <c r="CO2" s="214" t="s">
        <v>72</v>
      </c>
      <c r="CP2" s="211" t="s">
        <v>73</v>
      </c>
      <c r="CQ2" s="211" t="s">
        <v>74</v>
      </c>
      <c r="CR2" s="24" t="s">
        <v>107</v>
      </c>
      <c r="CS2" s="24" t="s">
        <v>99</v>
      </c>
      <c r="CT2" s="24" t="s">
        <v>100</v>
      </c>
      <c r="CU2" s="14" t="s">
        <v>109</v>
      </c>
      <c r="CV2" s="14" t="s">
        <v>108</v>
      </c>
      <c r="CW2" s="212" t="s">
        <v>75</v>
      </c>
      <c r="CX2" s="213" t="s">
        <v>76</v>
      </c>
      <c r="CY2" s="10"/>
      <c r="CZ2" s="204"/>
      <c r="DA2" s="205"/>
    </row>
    <row r="3" spans="1:105" s="8" customFormat="1" ht="25.5" customHeight="1" x14ac:dyDescent="0.2">
      <c r="A3" s="194"/>
      <c r="B3" s="195"/>
      <c r="C3" s="2" t="s">
        <v>102</v>
      </c>
      <c r="D3" s="2" t="s">
        <v>102</v>
      </c>
      <c r="E3" s="2" t="s">
        <v>102</v>
      </c>
      <c r="F3" s="2">
        <v>0.2</v>
      </c>
      <c r="G3" s="2" t="s">
        <v>102</v>
      </c>
      <c r="H3" s="200"/>
      <c r="I3" s="2" t="s">
        <v>103</v>
      </c>
      <c r="J3" s="2" t="s">
        <v>104</v>
      </c>
      <c r="K3" s="3" t="s">
        <v>104</v>
      </c>
      <c r="L3" s="199"/>
      <c r="M3" s="20" t="s">
        <v>105</v>
      </c>
      <c r="N3" s="4" t="s">
        <v>105</v>
      </c>
      <c r="O3" s="200"/>
      <c r="P3" s="199"/>
      <c r="Q3" s="199"/>
      <c r="R3" s="20" t="s">
        <v>105</v>
      </c>
      <c r="S3" s="4" t="s">
        <v>105</v>
      </c>
      <c r="T3" s="4" t="s">
        <v>105</v>
      </c>
      <c r="U3" s="4" t="s">
        <v>105</v>
      </c>
      <c r="V3" s="199"/>
      <c r="W3" s="21" t="s">
        <v>105</v>
      </c>
      <c r="X3" s="4" t="s">
        <v>105</v>
      </c>
      <c r="Y3" s="20" t="s">
        <v>104</v>
      </c>
      <c r="Z3" s="20" t="s">
        <v>103</v>
      </c>
      <c r="AA3" s="4" t="s">
        <v>104</v>
      </c>
      <c r="AB3" s="199"/>
      <c r="AC3" s="199"/>
      <c r="AD3" s="199"/>
      <c r="AE3" s="200"/>
      <c r="AF3" s="199"/>
      <c r="AG3" s="200"/>
      <c r="AH3" s="200"/>
      <c r="AI3" s="200"/>
      <c r="AJ3" s="200"/>
      <c r="AK3" s="199"/>
      <c r="AL3" s="199"/>
      <c r="AM3" s="199"/>
      <c r="AN3" s="199"/>
      <c r="AO3" s="201"/>
      <c r="AP3" s="201"/>
      <c r="AQ3" s="201"/>
      <c r="AR3" s="202"/>
      <c r="AS3" s="202"/>
      <c r="AT3" s="202"/>
      <c r="AU3" s="202"/>
      <c r="AV3" s="202"/>
      <c r="AW3" s="202"/>
      <c r="AX3" s="207"/>
      <c r="AY3" s="208"/>
      <c r="AZ3" s="207"/>
      <c r="BA3" s="207"/>
      <c r="BB3" s="207"/>
      <c r="BC3" s="207"/>
      <c r="BD3" s="207"/>
      <c r="BE3" s="207"/>
      <c r="BF3" s="207"/>
      <c r="BG3" s="207"/>
      <c r="BH3" s="207"/>
      <c r="BI3" s="208"/>
      <c r="BJ3" s="208"/>
      <c r="BK3" s="207"/>
      <c r="BL3" s="207"/>
      <c r="BM3" s="208"/>
      <c r="BN3" s="22" t="s">
        <v>104</v>
      </c>
      <c r="BO3" s="22" t="s">
        <v>103</v>
      </c>
      <c r="BP3" s="5" t="s">
        <v>104</v>
      </c>
      <c r="BQ3" s="210"/>
      <c r="BR3" s="210"/>
      <c r="BS3" s="209"/>
      <c r="BT3" s="209"/>
      <c r="BU3" s="210"/>
      <c r="BV3" s="209"/>
      <c r="BW3" s="210"/>
      <c r="BX3" s="209"/>
      <c r="BY3" s="209"/>
      <c r="BZ3" s="209"/>
      <c r="CA3" s="210"/>
      <c r="CB3" s="210"/>
      <c r="CC3" s="210"/>
      <c r="CD3" s="209"/>
      <c r="CE3" s="23" t="s">
        <v>335</v>
      </c>
      <c r="CF3" s="23" t="s">
        <v>336</v>
      </c>
      <c r="CG3" s="209"/>
      <c r="CH3" s="210"/>
      <c r="CI3" s="210"/>
      <c r="CJ3" s="209"/>
      <c r="CK3" s="209"/>
      <c r="CL3" s="14" t="s">
        <v>106</v>
      </c>
      <c r="CM3" s="6" t="s">
        <v>106</v>
      </c>
      <c r="CN3" s="211"/>
      <c r="CO3" s="214"/>
      <c r="CP3" s="211"/>
      <c r="CQ3" s="211"/>
      <c r="CR3" s="24" t="s">
        <v>110</v>
      </c>
      <c r="CS3" s="24" t="s">
        <v>111</v>
      </c>
      <c r="CT3" s="24" t="s">
        <v>104</v>
      </c>
      <c r="CU3" s="14" t="s">
        <v>106</v>
      </c>
      <c r="CV3" s="14" t="s">
        <v>106</v>
      </c>
      <c r="CW3" s="212"/>
      <c r="CX3" s="213"/>
      <c r="CY3" s="10"/>
      <c r="CZ3" s="204"/>
      <c r="DA3" s="205"/>
    </row>
    <row r="4" spans="1:105"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
      <c r="CX47" t="e">
        <f>SUM(CX4:CX46)</f>
        <v>#REF!</v>
      </c>
    </row>
    <row r="49" spans="99:100" x14ac:dyDescent="0.2">
      <c r="CU49">
        <v>100</v>
      </c>
    </row>
    <row r="51" spans="99:100" x14ac:dyDescent="0.2">
      <c r="CU51" t="s">
        <v>373</v>
      </c>
      <c r="CV51" t="e">
        <f>CX47/41</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2.75" x14ac:dyDescent="0.2"/>
  <cols>
    <col min="2" max="2" width="39.140625" bestFit="1" customWidth="1"/>
  </cols>
  <sheetData>
    <row r="1" spans="1:105" s="7" customFormat="1" ht="46.5" customHeight="1" x14ac:dyDescent="0.25">
      <c r="A1" s="194" t="s">
        <v>5</v>
      </c>
      <c r="B1" s="195" t="s">
        <v>78</v>
      </c>
      <c r="C1" s="196"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t="s">
        <v>1</v>
      </c>
      <c r="AP1" s="197"/>
      <c r="AQ1" s="197"/>
      <c r="AR1" s="197"/>
      <c r="AS1" s="197"/>
      <c r="AT1" s="197"/>
      <c r="AU1" s="197"/>
      <c r="AV1" s="197"/>
      <c r="AW1" s="197"/>
      <c r="AX1" s="198" t="s">
        <v>2</v>
      </c>
      <c r="AY1" s="198"/>
      <c r="AZ1" s="198"/>
      <c r="BA1" s="198"/>
      <c r="BB1" s="198"/>
      <c r="BC1" s="198"/>
      <c r="BD1" s="198"/>
      <c r="BE1" s="198"/>
      <c r="BF1" s="198"/>
      <c r="BG1" s="198"/>
      <c r="BH1" s="198"/>
      <c r="BI1" s="198"/>
      <c r="BJ1" s="198"/>
      <c r="BK1" s="198"/>
      <c r="BL1" s="198"/>
      <c r="BM1" s="198"/>
      <c r="BN1" s="198"/>
      <c r="BO1" s="198"/>
      <c r="BP1" s="198"/>
      <c r="BQ1" s="206" t="s">
        <v>3</v>
      </c>
      <c r="BR1" s="206"/>
      <c r="BS1" s="206"/>
      <c r="BT1" s="206"/>
      <c r="BU1" s="206"/>
      <c r="BV1" s="206"/>
      <c r="BW1" s="206"/>
      <c r="BX1" s="206"/>
      <c r="BY1" s="206"/>
      <c r="BZ1" s="206"/>
      <c r="CA1" s="206"/>
      <c r="CB1" s="206"/>
      <c r="CC1" s="206"/>
      <c r="CD1" s="206"/>
      <c r="CE1" s="206"/>
      <c r="CF1" s="206"/>
      <c r="CG1" s="206"/>
      <c r="CH1" s="206"/>
      <c r="CI1" s="206"/>
      <c r="CJ1" s="206"/>
      <c r="CK1" s="206"/>
      <c r="CL1" s="203" t="s">
        <v>4</v>
      </c>
      <c r="CM1" s="203"/>
      <c r="CN1" s="203"/>
      <c r="CO1" s="203"/>
      <c r="CP1" s="203"/>
      <c r="CQ1" s="203"/>
      <c r="CR1" s="203"/>
      <c r="CS1" s="203"/>
      <c r="CT1" s="203"/>
      <c r="CU1" s="203"/>
      <c r="CV1" s="203"/>
      <c r="CW1" s="1"/>
      <c r="CX1" s="9"/>
      <c r="CY1" s="9"/>
      <c r="CZ1" s="204" t="s">
        <v>376</v>
      </c>
      <c r="DA1" s="205"/>
    </row>
    <row r="2" spans="1:105" s="8" customFormat="1" ht="25.5" customHeight="1" x14ac:dyDescent="0.2">
      <c r="A2" s="194"/>
      <c r="B2" s="195"/>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20" t="s">
        <v>89</v>
      </c>
      <c r="S2" s="4" t="s">
        <v>90</v>
      </c>
      <c r="T2" s="4" t="s">
        <v>91</v>
      </c>
      <c r="U2" s="4" t="s">
        <v>92</v>
      </c>
      <c r="V2" s="199" t="s">
        <v>11</v>
      </c>
      <c r="W2" s="21" t="s">
        <v>93</v>
      </c>
      <c r="X2" s="4" t="s">
        <v>112</v>
      </c>
      <c r="Y2" s="20" t="s">
        <v>94</v>
      </c>
      <c r="Z2" s="20"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199" t="s">
        <v>24</v>
      </c>
      <c r="AO2" s="201" t="s">
        <v>25</v>
      </c>
      <c r="AP2" s="201" t="s">
        <v>26</v>
      </c>
      <c r="AQ2" s="201" t="s">
        <v>27</v>
      </c>
      <c r="AR2" s="202" t="s">
        <v>28</v>
      </c>
      <c r="AS2" s="202" t="s">
        <v>29</v>
      </c>
      <c r="AT2" s="202" t="s">
        <v>30</v>
      </c>
      <c r="AU2" s="202" t="s">
        <v>31</v>
      </c>
      <c r="AV2" s="202" t="s">
        <v>32</v>
      </c>
      <c r="AW2" s="202" t="s">
        <v>33</v>
      </c>
      <c r="AX2" s="207"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5" t="s">
        <v>98</v>
      </c>
      <c r="BQ2" s="210" t="s">
        <v>50</v>
      </c>
      <c r="BR2" s="210" t="s">
        <v>51</v>
      </c>
      <c r="BS2" s="209" t="s">
        <v>52</v>
      </c>
      <c r="BT2" s="209" t="s">
        <v>53</v>
      </c>
      <c r="BU2" s="210" t="s">
        <v>54</v>
      </c>
      <c r="BV2" s="209" t="s">
        <v>55</v>
      </c>
      <c r="BW2" s="210" t="s">
        <v>56</v>
      </c>
      <c r="BX2" s="209" t="s">
        <v>57</v>
      </c>
      <c r="BY2" s="209" t="s">
        <v>58</v>
      </c>
      <c r="BZ2" s="209" t="s">
        <v>59</v>
      </c>
      <c r="CA2" s="210" t="s">
        <v>60</v>
      </c>
      <c r="CB2" s="210" t="s">
        <v>61</v>
      </c>
      <c r="CC2" s="210" t="s">
        <v>62</v>
      </c>
      <c r="CD2" s="209" t="s">
        <v>63</v>
      </c>
      <c r="CE2" s="209" t="s">
        <v>64</v>
      </c>
      <c r="CF2" s="209"/>
      <c r="CG2" s="209" t="s">
        <v>65</v>
      </c>
      <c r="CH2" s="210" t="s">
        <v>66</v>
      </c>
      <c r="CI2" s="210" t="s">
        <v>67</v>
      </c>
      <c r="CJ2" s="209" t="s">
        <v>68</v>
      </c>
      <c r="CK2" s="209" t="s">
        <v>69</v>
      </c>
      <c r="CL2" s="14" t="s">
        <v>375</v>
      </c>
      <c r="CM2" s="6" t="s">
        <v>374</v>
      </c>
      <c r="CN2" s="211" t="s">
        <v>71</v>
      </c>
      <c r="CO2" s="214" t="s">
        <v>72</v>
      </c>
      <c r="CP2" s="211" t="s">
        <v>73</v>
      </c>
      <c r="CQ2" s="211" t="s">
        <v>74</v>
      </c>
      <c r="CR2" s="24" t="s">
        <v>107</v>
      </c>
      <c r="CS2" s="24" t="s">
        <v>99</v>
      </c>
      <c r="CT2" s="24" t="s">
        <v>100</v>
      </c>
      <c r="CU2" s="14" t="s">
        <v>109</v>
      </c>
      <c r="CV2" s="14" t="s">
        <v>108</v>
      </c>
      <c r="CW2" s="212" t="s">
        <v>75</v>
      </c>
      <c r="CX2" s="213" t="s">
        <v>76</v>
      </c>
      <c r="CY2" s="10"/>
      <c r="CZ2" s="204"/>
      <c r="DA2" s="205"/>
    </row>
    <row r="3" spans="1:105" s="8" customFormat="1" ht="25.5" customHeight="1" x14ac:dyDescent="0.2">
      <c r="A3" s="194"/>
      <c r="B3" s="195"/>
      <c r="C3" s="2" t="s">
        <v>102</v>
      </c>
      <c r="D3" s="2" t="s">
        <v>102</v>
      </c>
      <c r="E3" s="2" t="s">
        <v>102</v>
      </c>
      <c r="F3" s="2">
        <v>0.2</v>
      </c>
      <c r="G3" s="2" t="s">
        <v>102</v>
      </c>
      <c r="H3" s="200"/>
      <c r="I3" s="2" t="s">
        <v>103</v>
      </c>
      <c r="J3" s="2" t="s">
        <v>104</v>
      </c>
      <c r="K3" s="3" t="s">
        <v>104</v>
      </c>
      <c r="L3" s="199"/>
      <c r="M3" s="20" t="s">
        <v>105</v>
      </c>
      <c r="N3" s="4" t="s">
        <v>105</v>
      </c>
      <c r="O3" s="200"/>
      <c r="P3" s="199"/>
      <c r="Q3" s="199"/>
      <c r="R3" s="20" t="s">
        <v>105</v>
      </c>
      <c r="S3" s="4" t="s">
        <v>105</v>
      </c>
      <c r="T3" s="4" t="s">
        <v>105</v>
      </c>
      <c r="U3" s="4" t="s">
        <v>105</v>
      </c>
      <c r="V3" s="199"/>
      <c r="W3" s="21" t="s">
        <v>105</v>
      </c>
      <c r="X3" s="4" t="s">
        <v>105</v>
      </c>
      <c r="Y3" s="20" t="s">
        <v>104</v>
      </c>
      <c r="Z3" s="20" t="s">
        <v>103</v>
      </c>
      <c r="AA3" s="4" t="s">
        <v>104</v>
      </c>
      <c r="AB3" s="199"/>
      <c r="AC3" s="199"/>
      <c r="AD3" s="199"/>
      <c r="AE3" s="200"/>
      <c r="AF3" s="199"/>
      <c r="AG3" s="200"/>
      <c r="AH3" s="200"/>
      <c r="AI3" s="200"/>
      <c r="AJ3" s="200"/>
      <c r="AK3" s="199"/>
      <c r="AL3" s="199"/>
      <c r="AM3" s="199"/>
      <c r="AN3" s="199"/>
      <c r="AO3" s="201"/>
      <c r="AP3" s="201"/>
      <c r="AQ3" s="201"/>
      <c r="AR3" s="202"/>
      <c r="AS3" s="202"/>
      <c r="AT3" s="202"/>
      <c r="AU3" s="202"/>
      <c r="AV3" s="202"/>
      <c r="AW3" s="202"/>
      <c r="AX3" s="207"/>
      <c r="AY3" s="208"/>
      <c r="AZ3" s="207"/>
      <c r="BA3" s="207"/>
      <c r="BB3" s="207"/>
      <c r="BC3" s="207"/>
      <c r="BD3" s="207"/>
      <c r="BE3" s="207"/>
      <c r="BF3" s="207"/>
      <c r="BG3" s="207"/>
      <c r="BH3" s="207"/>
      <c r="BI3" s="208"/>
      <c r="BJ3" s="208"/>
      <c r="BK3" s="207"/>
      <c r="BL3" s="207"/>
      <c r="BM3" s="208"/>
      <c r="BN3" s="22" t="s">
        <v>104</v>
      </c>
      <c r="BO3" s="22" t="s">
        <v>103</v>
      </c>
      <c r="BP3" s="5" t="s">
        <v>104</v>
      </c>
      <c r="BQ3" s="210"/>
      <c r="BR3" s="210"/>
      <c r="BS3" s="209"/>
      <c r="BT3" s="209"/>
      <c r="BU3" s="210"/>
      <c r="BV3" s="209"/>
      <c r="BW3" s="210"/>
      <c r="BX3" s="209"/>
      <c r="BY3" s="209"/>
      <c r="BZ3" s="209"/>
      <c r="CA3" s="210"/>
      <c r="CB3" s="210"/>
      <c r="CC3" s="210"/>
      <c r="CD3" s="209"/>
      <c r="CE3" s="23" t="s">
        <v>335</v>
      </c>
      <c r="CF3" s="23" t="s">
        <v>336</v>
      </c>
      <c r="CG3" s="209"/>
      <c r="CH3" s="210"/>
      <c r="CI3" s="210"/>
      <c r="CJ3" s="209"/>
      <c r="CK3" s="209"/>
      <c r="CL3" s="14" t="s">
        <v>106</v>
      </c>
      <c r="CM3" s="6" t="s">
        <v>106</v>
      </c>
      <c r="CN3" s="211"/>
      <c r="CO3" s="214"/>
      <c r="CP3" s="211"/>
      <c r="CQ3" s="211"/>
      <c r="CR3" s="24" t="s">
        <v>110</v>
      </c>
      <c r="CS3" s="24" t="s">
        <v>111</v>
      </c>
      <c r="CT3" s="24" t="s">
        <v>104</v>
      </c>
      <c r="CU3" s="14" t="s">
        <v>106</v>
      </c>
      <c r="CV3" s="14" t="s">
        <v>106</v>
      </c>
      <c r="CW3" s="212"/>
      <c r="CX3" s="213"/>
      <c r="CY3" s="10"/>
      <c r="CZ3" s="204"/>
      <c r="DA3" s="205"/>
    </row>
    <row r="4" spans="1:105"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CX19" t="e">
        <f>SUM(CX4:CX18)</f>
        <v>#REF!</v>
      </c>
    </row>
    <row r="20" spans="1:102" x14ac:dyDescent="0.2">
      <c r="CW20" s="19">
        <f>CW19/15</f>
        <v>0</v>
      </c>
      <c r="CX20" t="e">
        <f>CX19/15</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2.75" x14ac:dyDescent="0.2"/>
  <cols>
    <col min="2" max="2" width="89.28515625" bestFit="1" customWidth="1"/>
  </cols>
  <sheetData>
    <row r="1" spans="1:102" s="7" customFormat="1" ht="16.5" thickTop="1" x14ac:dyDescent="0.25">
      <c r="A1" s="223" t="s">
        <v>5</v>
      </c>
      <c r="B1" s="226" t="s">
        <v>78</v>
      </c>
      <c r="C1" s="229" t="s">
        <v>0</v>
      </c>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1"/>
      <c r="AO1" s="232" t="s">
        <v>1</v>
      </c>
      <c r="AP1" s="233"/>
      <c r="AQ1" s="233"/>
      <c r="AR1" s="233"/>
      <c r="AS1" s="233"/>
      <c r="AT1" s="233"/>
      <c r="AU1" s="233"/>
      <c r="AV1" s="233"/>
      <c r="AW1" s="234"/>
      <c r="AX1" s="235" t="s">
        <v>2</v>
      </c>
      <c r="AY1" s="236"/>
      <c r="AZ1" s="236"/>
      <c r="BA1" s="236"/>
      <c r="BB1" s="236"/>
      <c r="BC1" s="236"/>
      <c r="BD1" s="236"/>
      <c r="BE1" s="236"/>
      <c r="BF1" s="236"/>
      <c r="BG1" s="236"/>
      <c r="BH1" s="236"/>
      <c r="BI1" s="236"/>
      <c r="BJ1" s="236"/>
      <c r="BK1" s="236"/>
      <c r="BL1" s="236"/>
      <c r="BM1" s="236"/>
      <c r="BN1" s="236"/>
      <c r="BO1" s="236"/>
      <c r="BP1" s="237"/>
      <c r="BQ1" s="220" t="s">
        <v>3</v>
      </c>
      <c r="BR1" s="221"/>
      <c r="BS1" s="221"/>
      <c r="BT1" s="221"/>
      <c r="BU1" s="221"/>
      <c r="BV1" s="221"/>
      <c r="BW1" s="221"/>
      <c r="BX1" s="221"/>
      <c r="BY1" s="221"/>
      <c r="BZ1" s="221"/>
      <c r="CA1" s="221"/>
      <c r="CB1" s="221"/>
      <c r="CC1" s="221"/>
      <c r="CD1" s="221"/>
      <c r="CE1" s="221"/>
      <c r="CF1" s="221"/>
      <c r="CG1" s="221"/>
      <c r="CH1" s="221"/>
      <c r="CI1" s="221"/>
      <c r="CJ1" s="222"/>
      <c r="CK1" s="219" t="s">
        <v>4</v>
      </c>
      <c r="CL1" s="203"/>
      <c r="CM1" s="203"/>
      <c r="CN1" s="203"/>
      <c r="CO1" s="203"/>
      <c r="CP1" s="203"/>
      <c r="CQ1" s="203"/>
      <c r="CR1" s="203"/>
      <c r="CS1" s="203"/>
      <c r="CT1" s="203"/>
      <c r="CU1" s="203"/>
      <c r="CV1" s="1"/>
      <c r="CW1" s="9"/>
      <c r="CX1" s="9"/>
    </row>
    <row r="2" spans="1:102" s="8" customFormat="1" ht="25.5" customHeight="1" x14ac:dyDescent="0.2">
      <c r="A2" s="224"/>
      <c r="B2" s="227"/>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15" t="s">
        <v>89</v>
      </c>
      <c r="S2" s="4" t="s">
        <v>90</v>
      </c>
      <c r="T2" s="4" t="s">
        <v>91</v>
      </c>
      <c r="U2" s="4" t="s">
        <v>92</v>
      </c>
      <c r="V2" s="199" t="s">
        <v>11</v>
      </c>
      <c r="W2" s="16" t="s">
        <v>93</v>
      </c>
      <c r="X2" s="4" t="s">
        <v>112</v>
      </c>
      <c r="Y2" s="15" t="s">
        <v>94</v>
      </c>
      <c r="Z2" s="15"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238" t="s">
        <v>24</v>
      </c>
      <c r="AO2" s="239" t="s">
        <v>25</v>
      </c>
      <c r="AP2" s="201" t="s">
        <v>26</v>
      </c>
      <c r="AQ2" s="201" t="s">
        <v>27</v>
      </c>
      <c r="AR2" s="202" t="s">
        <v>28</v>
      </c>
      <c r="AS2" s="202" t="s">
        <v>29</v>
      </c>
      <c r="AT2" s="202" t="s">
        <v>30</v>
      </c>
      <c r="AU2" s="202" t="s">
        <v>31</v>
      </c>
      <c r="AV2" s="202" t="s">
        <v>32</v>
      </c>
      <c r="AW2" s="217" t="s">
        <v>33</v>
      </c>
      <c r="AX2" s="218"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12" t="s">
        <v>98</v>
      </c>
      <c r="BQ2" s="216" t="s">
        <v>50</v>
      </c>
      <c r="BR2" s="210" t="s">
        <v>51</v>
      </c>
      <c r="BS2" s="210" t="s">
        <v>52</v>
      </c>
      <c r="BT2" s="209" t="s">
        <v>53</v>
      </c>
      <c r="BU2" s="210" t="s">
        <v>54</v>
      </c>
      <c r="BV2" s="209" t="s">
        <v>55</v>
      </c>
      <c r="BW2" s="210" t="s">
        <v>56</v>
      </c>
      <c r="BX2" s="209" t="s">
        <v>57</v>
      </c>
      <c r="BY2" s="209" t="s">
        <v>58</v>
      </c>
      <c r="BZ2" s="209" t="s">
        <v>59</v>
      </c>
      <c r="CA2" s="210" t="s">
        <v>60</v>
      </c>
      <c r="CB2" s="210" t="s">
        <v>61</v>
      </c>
      <c r="CC2" s="210" t="s">
        <v>62</v>
      </c>
      <c r="CD2" s="209" t="s">
        <v>63</v>
      </c>
      <c r="CE2" s="210" t="s">
        <v>64</v>
      </c>
      <c r="CF2" s="209" t="s">
        <v>65</v>
      </c>
      <c r="CG2" s="210" t="s">
        <v>66</v>
      </c>
      <c r="CH2" s="210" t="s">
        <v>67</v>
      </c>
      <c r="CI2" s="209" t="s">
        <v>68</v>
      </c>
      <c r="CJ2" s="215" t="s">
        <v>69</v>
      </c>
      <c r="CK2" s="13" t="s">
        <v>70</v>
      </c>
      <c r="CL2" s="6" t="s">
        <v>71</v>
      </c>
      <c r="CM2" s="211" t="s">
        <v>71</v>
      </c>
      <c r="CN2" s="214" t="s">
        <v>72</v>
      </c>
      <c r="CO2" s="211" t="s">
        <v>73</v>
      </c>
      <c r="CP2" s="211" t="s">
        <v>74</v>
      </c>
      <c r="CQ2" s="18" t="s">
        <v>107</v>
      </c>
      <c r="CR2" s="18" t="s">
        <v>99</v>
      </c>
      <c r="CS2" s="18" t="s">
        <v>100</v>
      </c>
      <c r="CT2" s="14" t="s">
        <v>109</v>
      </c>
      <c r="CU2" s="14" t="s">
        <v>108</v>
      </c>
      <c r="CV2" s="212" t="s">
        <v>75</v>
      </c>
      <c r="CW2" s="213" t="s">
        <v>76</v>
      </c>
      <c r="CX2" s="10"/>
    </row>
    <row r="3" spans="1:102" s="8" customFormat="1" ht="25.5" customHeight="1" x14ac:dyDescent="0.2">
      <c r="A3" s="225"/>
      <c r="B3" s="228"/>
      <c r="C3" s="11" t="s">
        <v>102</v>
      </c>
      <c r="D3" s="2" t="s">
        <v>102</v>
      </c>
      <c r="E3" s="2" t="s">
        <v>102</v>
      </c>
      <c r="F3" s="2">
        <v>0.2</v>
      </c>
      <c r="G3" s="2" t="s">
        <v>102</v>
      </c>
      <c r="H3" s="200"/>
      <c r="I3" s="2" t="s">
        <v>103</v>
      </c>
      <c r="J3" s="2" t="s">
        <v>104</v>
      </c>
      <c r="K3" s="3" t="s">
        <v>104</v>
      </c>
      <c r="L3" s="199"/>
      <c r="M3" s="15" t="s">
        <v>105</v>
      </c>
      <c r="N3" s="4" t="s">
        <v>105</v>
      </c>
      <c r="O3" s="200"/>
      <c r="P3" s="199"/>
      <c r="Q3" s="199"/>
      <c r="R3" s="15" t="s">
        <v>105</v>
      </c>
      <c r="S3" s="4" t="s">
        <v>105</v>
      </c>
      <c r="T3" s="4" t="s">
        <v>105</v>
      </c>
      <c r="U3" s="4" t="s">
        <v>105</v>
      </c>
      <c r="V3" s="199"/>
      <c r="W3" s="16" t="s">
        <v>105</v>
      </c>
      <c r="X3" s="4" t="s">
        <v>105</v>
      </c>
      <c r="Y3" s="15" t="s">
        <v>104</v>
      </c>
      <c r="Z3" s="15" t="s">
        <v>103</v>
      </c>
      <c r="AA3" s="4" t="s">
        <v>104</v>
      </c>
      <c r="AB3" s="199"/>
      <c r="AC3" s="199"/>
      <c r="AD3" s="199"/>
      <c r="AE3" s="200"/>
      <c r="AF3" s="199"/>
      <c r="AG3" s="200"/>
      <c r="AH3" s="200"/>
      <c r="AI3" s="200"/>
      <c r="AJ3" s="200"/>
      <c r="AK3" s="199"/>
      <c r="AL3" s="199"/>
      <c r="AM3" s="199"/>
      <c r="AN3" s="238"/>
      <c r="AO3" s="239"/>
      <c r="AP3" s="201"/>
      <c r="AQ3" s="201"/>
      <c r="AR3" s="202"/>
      <c r="AS3" s="202"/>
      <c r="AT3" s="202"/>
      <c r="AU3" s="202"/>
      <c r="AV3" s="202"/>
      <c r="AW3" s="217"/>
      <c r="AX3" s="218"/>
      <c r="AY3" s="208"/>
      <c r="AZ3" s="207"/>
      <c r="BA3" s="207"/>
      <c r="BB3" s="207"/>
      <c r="BC3" s="207"/>
      <c r="BD3" s="207"/>
      <c r="BE3" s="207"/>
      <c r="BF3" s="207"/>
      <c r="BG3" s="207"/>
      <c r="BH3" s="207"/>
      <c r="BI3" s="208"/>
      <c r="BJ3" s="208"/>
      <c r="BK3" s="207"/>
      <c r="BL3" s="207"/>
      <c r="BM3" s="208"/>
      <c r="BN3" s="17" t="s">
        <v>104</v>
      </c>
      <c r="BO3" s="17" t="s">
        <v>103</v>
      </c>
      <c r="BP3" s="12" t="s">
        <v>104</v>
      </c>
      <c r="BQ3" s="216"/>
      <c r="BR3" s="210"/>
      <c r="BS3" s="210"/>
      <c r="BT3" s="209"/>
      <c r="BU3" s="210"/>
      <c r="BV3" s="209"/>
      <c r="BW3" s="210"/>
      <c r="BX3" s="209"/>
      <c r="BY3" s="209"/>
      <c r="BZ3" s="209"/>
      <c r="CA3" s="210"/>
      <c r="CB3" s="210"/>
      <c r="CC3" s="210"/>
      <c r="CD3" s="209"/>
      <c r="CE3" s="210"/>
      <c r="CF3" s="209"/>
      <c r="CG3" s="210"/>
      <c r="CH3" s="210"/>
      <c r="CI3" s="209"/>
      <c r="CJ3" s="215"/>
      <c r="CK3" s="13" t="s">
        <v>106</v>
      </c>
      <c r="CL3" s="6" t="s">
        <v>106</v>
      </c>
      <c r="CM3" s="211"/>
      <c r="CN3" s="214"/>
      <c r="CO3" s="211"/>
      <c r="CP3" s="211"/>
      <c r="CQ3" s="18" t="s">
        <v>110</v>
      </c>
      <c r="CR3" s="18" t="s">
        <v>111</v>
      </c>
      <c r="CS3" s="18" t="s">
        <v>104</v>
      </c>
      <c r="CT3" s="14" t="s">
        <v>106</v>
      </c>
      <c r="CU3" s="14" t="s">
        <v>106</v>
      </c>
      <c r="CV3" s="212"/>
      <c r="CW3" s="213"/>
      <c r="CX3" s="10"/>
    </row>
    <row r="4" spans="1:102" x14ac:dyDescent="0.2">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
      <c r="CU36">
        <f>30*79</f>
        <v>2370</v>
      </c>
      <c r="CW36" t="e">
        <f>SUM(CW4:CW35)</f>
        <v>#REF!</v>
      </c>
      <c r="CX36" t="e">
        <f>SUM(CX4:CX35)</f>
        <v>#REF!</v>
      </c>
    </row>
    <row r="37" spans="1:102" x14ac:dyDescent="0.2">
      <c r="CX37" t="e">
        <f>CX36/31</f>
        <v>#REF!</v>
      </c>
    </row>
    <row r="39" spans="1:102" x14ac:dyDescent="0.2">
      <c r="CU39" t="e">
        <f>CW36*100/CU36</f>
        <v>#REF!</v>
      </c>
    </row>
  </sheetData>
  <mergeCells count="77">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U2:BU3"/>
    <mergeCell ref="BG2:BG3"/>
    <mergeCell ref="BH2:BH3"/>
    <mergeCell ref="BI2:BI3"/>
    <mergeCell ref="BJ2:BJ3"/>
    <mergeCell ref="BK2:BK3"/>
    <mergeCell ref="BL2:BL3"/>
    <mergeCell ref="BM2:BM3"/>
    <mergeCell ref="BQ2:BQ3"/>
    <mergeCell ref="BR2:BR3"/>
    <mergeCell ref="BS2:BS3"/>
    <mergeCell ref="BT2:BT3"/>
    <mergeCell ref="CG2:CG3"/>
    <mergeCell ref="BV2:BV3"/>
    <mergeCell ref="BW2:BW3"/>
    <mergeCell ref="BX2:BX3"/>
    <mergeCell ref="BY2:BY3"/>
    <mergeCell ref="BZ2:BZ3"/>
    <mergeCell ref="CA2:CA3"/>
    <mergeCell ref="CB2:CB3"/>
    <mergeCell ref="CC2:CC3"/>
    <mergeCell ref="CD2:CD3"/>
    <mergeCell ref="CE2:CE3"/>
    <mergeCell ref="CF2:CF3"/>
    <mergeCell ref="CP2:CP3"/>
    <mergeCell ref="CV2:CV3"/>
    <mergeCell ref="CW2:CW3"/>
    <mergeCell ref="CH2:CH3"/>
    <mergeCell ref="CI2:CI3"/>
    <mergeCell ref="CJ2:CJ3"/>
    <mergeCell ref="CM2:CM3"/>
    <mergeCell ref="CN2:CN3"/>
    <mergeCell ref="CO2:CO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zoomScaleSheetLayoutView="70" workbookViewId="0">
      <pane xSplit="1" topLeftCell="B1" activePane="topRight" state="frozen"/>
      <selection activeCell="C5" sqref="C5:C8"/>
      <selection pane="topRight" activeCell="M8" sqref="M8"/>
    </sheetView>
  </sheetViews>
  <sheetFormatPr defaultColWidth="15.85546875" defaultRowHeight="15" x14ac:dyDescent="0.2"/>
  <cols>
    <col min="1" max="1" width="10.7109375" style="65" customWidth="1"/>
    <col min="2" max="2" width="36.28515625" style="65" customWidth="1"/>
    <col min="3" max="3" width="39" style="65" customWidth="1"/>
    <col min="4" max="4" width="13.5703125" style="65" customWidth="1"/>
    <col min="5" max="5" width="21.28515625" style="65" customWidth="1"/>
    <col min="6" max="6" width="11.7109375" style="65" customWidth="1"/>
    <col min="7" max="7" width="10.42578125" style="65" customWidth="1"/>
    <col min="8" max="8" width="19.28515625" style="65" customWidth="1"/>
    <col min="9" max="9" width="16" style="67" customWidth="1"/>
    <col min="10" max="10" width="24.5703125" style="65" customWidth="1"/>
    <col min="11" max="16384" width="15.85546875" style="62"/>
  </cols>
  <sheetData>
    <row r="1" spans="1:11" ht="48.6" customHeight="1" x14ac:dyDescent="0.2">
      <c r="A1" s="177" t="s">
        <v>204</v>
      </c>
      <c r="B1" s="177"/>
      <c r="C1" s="177"/>
      <c r="D1" s="177"/>
      <c r="E1" s="177"/>
      <c r="F1" s="177"/>
      <c r="G1" s="177"/>
      <c r="H1" s="177"/>
      <c r="I1" s="177"/>
      <c r="J1" s="177"/>
    </row>
    <row r="2" spans="1:11" ht="121.5" x14ac:dyDescent="0.2">
      <c r="A2" s="116" t="s">
        <v>114</v>
      </c>
      <c r="B2" s="116" t="s">
        <v>115</v>
      </c>
      <c r="C2" s="116" t="s">
        <v>116</v>
      </c>
      <c r="D2" s="116" t="s">
        <v>117</v>
      </c>
      <c r="E2" s="116" t="s">
        <v>118</v>
      </c>
      <c r="F2" s="116" t="s">
        <v>119</v>
      </c>
      <c r="G2" s="116" t="s">
        <v>120</v>
      </c>
      <c r="H2" s="116" t="s">
        <v>121</v>
      </c>
      <c r="I2" s="116" t="s">
        <v>122</v>
      </c>
      <c r="J2" s="116" t="s">
        <v>123</v>
      </c>
    </row>
    <row r="3" spans="1:11" s="63" customFormat="1" ht="44.45" customHeight="1" x14ac:dyDescent="0.2">
      <c r="A3" s="117" t="s">
        <v>205</v>
      </c>
      <c r="B3" s="178" t="s">
        <v>206</v>
      </c>
      <c r="C3" s="178"/>
      <c r="D3" s="178"/>
      <c r="E3" s="178"/>
      <c r="F3" s="178"/>
      <c r="G3" s="178"/>
      <c r="H3" s="178"/>
      <c r="I3" s="178"/>
      <c r="J3" s="178"/>
    </row>
    <row r="4" spans="1:11" s="64" customFormat="1" ht="182.25" hidden="1" x14ac:dyDescent="0.2">
      <c r="A4" s="118" t="s">
        <v>207</v>
      </c>
      <c r="B4" s="118" t="s">
        <v>208</v>
      </c>
      <c r="C4" s="119" t="s">
        <v>478</v>
      </c>
      <c r="D4" s="119" t="s">
        <v>152</v>
      </c>
      <c r="E4" s="120" t="s">
        <v>152</v>
      </c>
      <c r="F4" s="120" t="s">
        <v>152</v>
      </c>
      <c r="G4" s="120" t="s">
        <v>152</v>
      </c>
      <c r="H4" s="120" t="s">
        <v>152</v>
      </c>
      <c r="I4" s="121"/>
      <c r="J4" s="122" t="s">
        <v>209</v>
      </c>
    </row>
    <row r="5" spans="1:11" s="64" customFormat="1" ht="141.75" hidden="1" x14ac:dyDescent="0.2">
      <c r="A5" s="118" t="s">
        <v>210</v>
      </c>
      <c r="B5" s="118" t="s">
        <v>211</v>
      </c>
      <c r="C5" s="118" t="s">
        <v>479</v>
      </c>
      <c r="D5" s="119"/>
      <c r="E5" s="120" t="s">
        <v>152</v>
      </c>
      <c r="F5" s="120" t="s">
        <v>152</v>
      </c>
      <c r="G5" s="120" t="s">
        <v>152</v>
      </c>
      <c r="H5" s="120" t="s">
        <v>152</v>
      </c>
      <c r="I5" s="121"/>
      <c r="J5" s="122" t="s">
        <v>209</v>
      </c>
    </row>
    <row r="6" spans="1:11" s="64" customFormat="1" ht="121.5" hidden="1" x14ac:dyDescent="0.2">
      <c r="A6" s="118" t="s">
        <v>212</v>
      </c>
      <c r="B6" s="118" t="s">
        <v>213</v>
      </c>
      <c r="C6" s="119" t="s">
        <v>480</v>
      </c>
      <c r="D6" s="119"/>
      <c r="E6" s="118" t="s">
        <v>152</v>
      </c>
      <c r="F6" s="119" t="s">
        <v>152</v>
      </c>
      <c r="G6" s="119" t="s">
        <v>152</v>
      </c>
      <c r="H6" s="119" t="s">
        <v>151</v>
      </c>
      <c r="I6" s="121" t="s">
        <v>151</v>
      </c>
      <c r="J6" s="123" t="s">
        <v>481</v>
      </c>
    </row>
    <row r="7" spans="1:11" s="63" customFormat="1" ht="162" hidden="1" x14ac:dyDescent="0.2">
      <c r="A7" s="124" t="s">
        <v>215</v>
      </c>
      <c r="B7" s="124" t="s">
        <v>216</v>
      </c>
      <c r="C7" s="124" t="s">
        <v>482</v>
      </c>
      <c r="D7" s="125"/>
      <c r="E7" s="126"/>
      <c r="F7" s="124"/>
      <c r="G7" s="124"/>
      <c r="H7" s="124"/>
      <c r="I7" s="127"/>
      <c r="J7" s="123" t="s">
        <v>481</v>
      </c>
    </row>
    <row r="8" spans="1:11" s="63" customFormat="1" ht="310.5" customHeight="1" x14ac:dyDescent="0.2">
      <c r="A8" s="124" t="s">
        <v>217</v>
      </c>
      <c r="B8" s="124" t="s">
        <v>218</v>
      </c>
      <c r="C8" s="124" t="s">
        <v>483</v>
      </c>
      <c r="D8" s="125" t="s">
        <v>219</v>
      </c>
      <c r="E8" s="124" t="s">
        <v>395</v>
      </c>
      <c r="F8" s="124" t="s">
        <v>135</v>
      </c>
      <c r="G8" s="124" t="s">
        <v>77</v>
      </c>
      <c r="H8" s="124" t="s">
        <v>383</v>
      </c>
      <c r="I8" s="127" t="s">
        <v>131</v>
      </c>
      <c r="J8" s="108"/>
      <c r="K8" s="74"/>
    </row>
    <row r="9" spans="1:11" s="63" customFormat="1" ht="141.75" x14ac:dyDescent="0.2">
      <c r="A9" s="124" t="s">
        <v>220</v>
      </c>
      <c r="B9" s="124" t="s">
        <v>221</v>
      </c>
      <c r="C9" s="124" t="s">
        <v>402</v>
      </c>
      <c r="D9" s="125" t="s">
        <v>222</v>
      </c>
      <c r="E9" s="124" t="s">
        <v>382</v>
      </c>
      <c r="F9" s="124" t="s">
        <v>135</v>
      </c>
      <c r="G9" s="124" t="s">
        <v>77</v>
      </c>
      <c r="H9" s="124" t="s">
        <v>383</v>
      </c>
      <c r="I9" s="127" t="s">
        <v>131</v>
      </c>
      <c r="J9" s="108"/>
      <c r="K9" s="74"/>
    </row>
    <row r="10" spans="1:11" s="64" customFormat="1" ht="35.450000000000003" customHeight="1" x14ac:dyDescent="0.2">
      <c r="A10" s="128" t="s">
        <v>223</v>
      </c>
      <c r="B10" s="176" t="s">
        <v>224</v>
      </c>
      <c r="C10" s="176"/>
      <c r="D10" s="176"/>
      <c r="E10" s="176"/>
      <c r="F10" s="176"/>
      <c r="G10" s="176"/>
      <c r="H10" s="176"/>
      <c r="I10" s="176"/>
      <c r="J10" s="176"/>
    </row>
    <row r="11" spans="1:11" s="63" customFormat="1" ht="63" hidden="1" x14ac:dyDescent="0.2">
      <c r="A11" s="70" t="s">
        <v>225</v>
      </c>
      <c r="B11" s="70" t="s">
        <v>226</v>
      </c>
      <c r="C11" s="70" t="s">
        <v>460</v>
      </c>
      <c r="D11" s="57"/>
      <c r="E11" s="70"/>
      <c r="F11" s="70"/>
      <c r="G11" s="70"/>
      <c r="H11" s="70" t="s">
        <v>427</v>
      </c>
      <c r="I11" s="43"/>
      <c r="J11" s="49" t="s">
        <v>214</v>
      </c>
    </row>
    <row r="12" spans="1:11" s="64" customFormat="1" ht="63" hidden="1" x14ac:dyDescent="0.2">
      <c r="A12" s="56" t="s">
        <v>227</v>
      </c>
      <c r="B12" s="56" t="s">
        <v>228</v>
      </c>
      <c r="C12" s="70" t="s">
        <v>425</v>
      </c>
      <c r="D12" s="44"/>
      <c r="E12" s="58"/>
      <c r="F12" s="45"/>
      <c r="G12" s="45"/>
      <c r="H12" s="70" t="s">
        <v>427</v>
      </c>
      <c r="I12" s="46"/>
      <c r="J12" s="49" t="s">
        <v>214</v>
      </c>
    </row>
    <row r="13" spans="1:11" s="64" customFormat="1" ht="63" hidden="1" x14ac:dyDescent="0.2">
      <c r="A13" s="56" t="s">
        <v>229</v>
      </c>
      <c r="B13" s="56" t="s">
        <v>230</v>
      </c>
      <c r="C13" s="70" t="s">
        <v>426</v>
      </c>
      <c r="D13" s="44"/>
      <c r="E13" s="45"/>
      <c r="F13" s="45"/>
      <c r="G13" s="45"/>
      <c r="H13" s="45" t="s">
        <v>231</v>
      </c>
      <c r="I13" s="46"/>
      <c r="J13" s="49" t="s">
        <v>214</v>
      </c>
    </row>
    <row r="15" spans="1:11" x14ac:dyDescent="0.2">
      <c r="D15" s="66"/>
    </row>
    <row r="18" spans="1:10" ht="14.25" x14ac:dyDescent="0.2">
      <c r="A18" s="62"/>
      <c r="B18" s="62"/>
      <c r="C18" s="62"/>
      <c r="D18" s="62"/>
      <c r="E18" s="62"/>
      <c r="F18" s="62"/>
      <c r="G18" s="62"/>
      <c r="H18" s="62"/>
      <c r="I18" s="62"/>
      <c r="J18" s="62"/>
    </row>
    <row r="20" spans="1:10" ht="14.25" x14ac:dyDescent="0.2">
      <c r="A20" s="62"/>
      <c r="B20" s="62"/>
      <c r="C20" s="62"/>
      <c r="D20" s="62"/>
      <c r="E20" s="62"/>
      <c r="F20" s="62"/>
      <c r="G20" s="62"/>
      <c r="H20" s="62"/>
      <c r="I20" s="62"/>
      <c r="J20" s="62"/>
    </row>
    <row r="22" spans="1:10" ht="14.25" x14ac:dyDescent="0.2">
      <c r="A22" s="62"/>
      <c r="B22" s="62"/>
      <c r="C22" s="62"/>
      <c r="D22" s="62"/>
      <c r="E22" s="62"/>
      <c r="F22" s="62"/>
      <c r="G22" s="62"/>
      <c r="H22" s="62"/>
      <c r="I22" s="62"/>
      <c r="J22" s="62"/>
    </row>
  </sheetData>
  <mergeCells count="3">
    <mergeCell ref="B10:J10"/>
    <mergeCell ref="A1:J1"/>
    <mergeCell ref="B3:J3"/>
  </mergeCells>
  <pageMargins left="0.7" right="0.7" top="0.75" bottom="0.75" header="0.3" footer="0.3"/>
  <pageSetup paperSize="9" scale="61" orientation="landscape" r:id="rId1"/>
  <rowBreaks count="1" manualBreakCount="1">
    <brk id="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80" workbookViewId="0">
      <pane xSplit="1" topLeftCell="B1" activePane="topRight" state="frozen"/>
      <selection activeCell="C5" sqref="C5:C8"/>
      <selection pane="topRight" activeCell="A3" sqref="A3:XFD3"/>
    </sheetView>
  </sheetViews>
  <sheetFormatPr defaultColWidth="9.140625" defaultRowHeight="15.75" x14ac:dyDescent="0.2"/>
  <cols>
    <col min="1" max="1" width="9.7109375" style="51" customWidth="1"/>
    <col min="2" max="2" width="36.7109375" style="51" customWidth="1"/>
    <col min="3" max="3" width="42.85546875" style="51" customWidth="1"/>
    <col min="4" max="4" width="8.42578125" style="52" customWidth="1"/>
    <col min="5" max="5" width="31.42578125" style="51" customWidth="1"/>
    <col min="6" max="6" width="12.42578125" style="51" customWidth="1"/>
    <col min="7" max="7" width="14" style="51" customWidth="1"/>
    <col min="8" max="8" width="24.5703125" style="53" customWidth="1"/>
    <col min="9" max="9" width="16.85546875" style="53" customWidth="1"/>
    <col min="10" max="10" width="28.28515625" style="51" customWidth="1"/>
    <col min="11" max="16384" width="9.140625" style="42"/>
  </cols>
  <sheetData>
    <row r="1" spans="1:11" ht="32.450000000000003" customHeight="1" x14ac:dyDescent="0.2">
      <c r="A1" s="180" t="s">
        <v>400</v>
      </c>
      <c r="B1" s="180"/>
      <c r="C1" s="180"/>
      <c r="D1" s="180"/>
      <c r="E1" s="180"/>
      <c r="F1" s="180"/>
      <c r="G1" s="180"/>
      <c r="H1" s="180"/>
      <c r="I1" s="180"/>
      <c r="J1" s="180"/>
    </row>
    <row r="2" spans="1:11" ht="121.5" x14ac:dyDescent="0.2">
      <c r="A2" s="116" t="s">
        <v>114</v>
      </c>
      <c r="B2" s="116" t="s">
        <v>115</v>
      </c>
      <c r="C2" s="116" t="s">
        <v>116</v>
      </c>
      <c r="D2" s="129" t="s">
        <v>117</v>
      </c>
      <c r="E2" s="116" t="s">
        <v>118</v>
      </c>
      <c r="F2" s="76" t="s">
        <v>119</v>
      </c>
      <c r="G2" s="116" t="s">
        <v>120</v>
      </c>
      <c r="H2" s="116" t="s">
        <v>121</v>
      </c>
      <c r="I2" s="116" t="s">
        <v>122</v>
      </c>
      <c r="J2" s="130" t="s">
        <v>123</v>
      </c>
    </row>
    <row r="3" spans="1:11" s="73" customFormat="1" ht="37.9" customHeight="1" x14ac:dyDescent="0.2">
      <c r="A3" s="166" t="s">
        <v>401</v>
      </c>
      <c r="B3" s="181" t="s">
        <v>232</v>
      </c>
      <c r="C3" s="181"/>
      <c r="D3" s="181"/>
      <c r="E3" s="181"/>
      <c r="F3" s="181"/>
      <c r="G3" s="181"/>
      <c r="H3" s="181"/>
      <c r="I3" s="181"/>
      <c r="J3" s="182"/>
    </row>
    <row r="4" spans="1:11" s="54" customFormat="1" ht="222.75" hidden="1" x14ac:dyDescent="0.2">
      <c r="A4" s="118" t="s">
        <v>233</v>
      </c>
      <c r="B4" s="118" t="s">
        <v>234</v>
      </c>
      <c r="C4" s="119" t="s">
        <v>484</v>
      </c>
      <c r="D4" s="131"/>
      <c r="E4" s="119"/>
      <c r="F4" s="119"/>
      <c r="G4" s="119"/>
      <c r="H4" s="118"/>
      <c r="I4" s="127"/>
      <c r="J4" s="122" t="s">
        <v>209</v>
      </c>
    </row>
    <row r="5" spans="1:11" s="43" customFormat="1" ht="101.25" hidden="1" x14ac:dyDescent="0.2">
      <c r="A5" s="124" t="s">
        <v>235</v>
      </c>
      <c r="B5" s="124" t="s">
        <v>236</v>
      </c>
      <c r="C5" s="132" t="s">
        <v>485</v>
      </c>
      <c r="D5" s="133"/>
      <c r="E5" s="124"/>
      <c r="F5" s="119"/>
      <c r="G5" s="132"/>
      <c r="H5" s="118"/>
      <c r="I5" s="127"/>
      <c r="J5" s="122" t="s">
        <v>209</v>
      </c>
    </row>
    <row r="6" spans="1:11" ht="191.25" customHeight="1" x14ac:dyDescent="0.2">
      <c r="A6" s="118" t="s">
        <v>237</v>
      </c>
      <c r="B6" s="118" t="s">
        <v>238</v>
      </c>
      <c r="C6" s="123" t="s">
        <v>384</v>
      </c>
      <c r="D6" s="134" t="s">
        <v>239</v>
      </c>
      <c r="E6" s="135" t="s">
        <v>240</v>
      </c>
      <c r="F6" s="119" t="s">
        <v>241</v>
      </c>
      <c r="G6" s="120" t="s">
        <v>242</v>
      </c>
      <c r="H6" s="135" t="s">
        <v>243</v>
      </c>
      <c r="I6" s="136" t="s">
        <v>131</v>
      </c>
      <c r="J6" s="137"/>
    </row>
    <row r="7" spans="1:11" s="43" customFormat="1" ht="66.75" customHeight="1" x14ac:dyDescent="0.2">
      <c r="A7" s="124" t="s">
        <v>244</v>
      </c>
      <c r="B7" s="124" t="s">
        <v>245</v>
      </c>
      <c r="C7" s="124" t="s">
        <v>396</v>
      </c>
      <c r="D7" s="125" t="s">
        <v>246</v>
      </c>
      <c r="E7" s="126" t="s">
        <v>443</v>
      </c>
      <c r="F7" s="124" t="s">
        <v>135</v>
      </c>
      <c r="G7" s="124" t="s">
        <v>77</v>
      </c>
      <c r="H7" s="124" t="s">
        <v>247</v>
      </c>
      <c r="I7" s="127" t="s">
        <v>248</v>
      </c>
      <c r="J7" s="137"/>
    </row>
    <row r="8" spans="1:11" ht="53.45" customHeight="1" x14ac:dyDescent="0.2">
      <c r="A8" s="128" t="s">
        <v>249</v>
      </c>
      <c r="B8" s="176" t="s">
        <v>250</v>
      </c>
      <c r="C8" s="176"/>
      <c r="D8" s="176"/>
      <c r="E8" s="176"/>
      <c r="F8" s="176"/>
      <c r="G8" s="176"/>
      <c r="H8" s="176"/>
      <c r="I8" s="176"/>
      <c r="J8" s="176"/>
    </row>
    <row r="9" spans="1:11" ht="47.25" hidden="1" customHeight="1" x14ac:dyDescent="0.2">
      <c r="A9" s="135" t="s">
        <v>251</v>
      </c>
      <c r="B9" s="135" t="s">
        <v>252</v>
      </c>
      <c r="C9" s="122" t="s">
        <v>407</v>
      </c>
      <c r="D9" s="134"/>
      <c r="E9" s="123"/>
      <c r="F9" s="123"/>
      <c r="G9" s="123"/>
      <c r="H9" s="132"/>
      <c r="I9" s="136"/>
      <c r="J9" s="122" t="s">
        <v>209</v>
      </c>
    </row>
    <row r="10" spans="1:11" ht="63" hidden="1" customHeight="1" x14ac:dyDescent="0.2">
      <c r="A10" s="135" t="s">
        <v>253</v>
      </c>
      <c r="B10" s="135" t="s">
        <v>254</v>
      </c>
      <c r="C10" s="122" t="s">
        <v>407</v>
      </c>
      <c r="D10" s="134"/>
      <c r="E10" s="123"/>
      <c r="F10" s="123"/>
      <c r="G10" s="123"/>
      <c r="H10" s="132"/>
      <c r="I10" s="136"/>
      <c r="J10" s="122" t="s">
        <v>209</v>
      </c>
    </row>
    <row r="11" spans="1:11" ht="63" hidden="1" customHeight="1" x14ac:dyDescent="0.2">
      <c r="A11" s="135" t="s">
        <v>255</v>
      </c>
      <c r="B11" s="135" t="s">
        <v>256</v>
      </c>
      <c r="C11" s="123" t="s">
        <v>486</v>
      </c>
      <c r="D11" s="134"/>
      <c r="E11" s="123"/>
      <c r="F11" s="123"/>
      <c r="G11" s="123"/>
      <c r="H11" s="132"/>
      <c r="I11" s="136"/>
      <c r="J11" s="122" t="s">
        <v>209</v>
      </c>
    </row>
    <row r="12" spans="1:11" ht="42.75" customHeight="1" x14ac:dyDescent="0.2">
      <c r="A12" s="128" t="s">
        <v>257</v>
      </c>
      <c r="B12" s="176" t="s">
        <v>258</v>
      </c>
      <c r="C12" s="176"/>
      <c r="D12" s="176"/>
      <c r="E12" s="176"/>
      <c r="F12" s="176"/>
      <c r="G12" s="176"/>
      <c r="H12" s="176"/>
      <c r="I12" s="176"/>
      <c r="J12" s="176"/>
    </row>
    <row r="13" spans="1:11" ht="124.5" customHeight="1" x14ac:dyDescent="0.2">
      <c r="A13" s="118" t="s">
        <v>259</v>
      </c>
      <c r="B13" s="118" t="s">
        <v>260</v>
      </c>
      <c r="C13" s="124" t="s">
        <v>450</v>
      </c>
      <c r="D13" s="131" t="s">
        <v>261</v>
      </c>
      <c r="E13" s="119" t="s">
        <v>451</v>
      </c>
      <c r="F13" s="119" t="s">
        <v>135</v>
      </c>
      <c r="G13" s="119" t="s">
        <v>423</v>
      </c>
      <c r="H13" s="118" t="s">
        <v>452</v>
      </c>
      <c r="I13" s="136">
        <v>45291</v>
      </c>
      <c r="J13" s="137"/>
      <c r="K13" s="75"/>
    </row>
    <row r="14" spans="1:11" ht="141.75" x14ac:dyDescent="0.2">
      <c r="A14" s="118" t="s">
        <v>262</v>
      </c>
      <c r="B14" s="118" t="s">
        <v>263</v>
      </c>
      <c r="C14" s="119" t="s">
        <v>453</v>
      </c>
      <c r="D14" s="131" t="s">
        <v>264</v>
      </c>
      <c r="E14" s="124" t="s">
        <v>454</v>
      </c>
      <c r="F14" s="119" t="s">
        <v>135</v>
      </c>
      <c r="G14" s="119" t="s">
        <v>428</v>
      </c>
      <c r="H14" s="118" t="s">
        <v>429</v>
      </c>
      <c r="I14" s="136" t="s">
        <v>131</v>
      </c>
      <c r="J14" s="137"/>
      <c r="K14" s="75"/>
    </row>
    <row r="15" spans="1:11" ht="40.5" x14ac:dyDescent="0.2">
      <c r="A15" s="128" t="s">
        <v>265</v>
      </c>
      <c r="B15" s="176" t="s">
        <v>266</v>
      </c>
      <c r="C15" s="183"/>
      <c r="D15" s="176"/>
      <c r="E15" s="176"/>
      <c r="F15" s="176"/>
      <c r="G15" s="176"/>
      <c r="H15" s="176"/>
      <c r="I15" s="176"/>
      <c r="J15" s="176"/>
    </row>
    <row r="16" spans="1:11" ht="81" hidden="1" x14ac:dyDescent="0.2">
      <c r="A16" s="118" t="s">
        <v>267</v>
      </c>
      <c r="B16" s="118" t="s">
        <v>268</v>
      </c>
      <c r="C16" s="119" t="s">
        <v>487</v>
      </c>
      <c r="D16" s="131"/>
      <c r="E16" s="119"/>
      <c r="F16" s="119"/>
      <c r="G16" s="119"/>
      <c r="H16" s="118"/>
      <c r="I16" s="136"/>
      <c r="J16" s="122" t="s">
        <v>209</v>
      </c>
    </row>
    <row r="17" spans="1:10" ht="121.5" hidden="1" x14ac:dyDescent="0.2">
      <c r="A17" s="118" t="s">
        <v>269</v>
      </c>
      <c r="B17" s="118" t="s">
        <v>270</v>
      </c>
      <c r="C17" s="123" t="s">
        <v>488</v>
      </c>
      <c r="D17" s="134"/>
      <c r="E17" s="138"/>
      <c r="F17" s="123"/>
      <c r="G17" s="123"/>
      <c r="H17" s="139"/>
      <c r="I17" s="136"/>
      <c r="J17" s="122" t="s">
        <v>209</v>
      </c>
    </row>
    <row r="18" spans="1:10" ht="40.5" x14ac:dyDescent="0.2">
      <c r="A18" s="128" t="s">
        <v>271</v>
      </c>
      <c r="B18" s="176" t="s">
        <v>272</v>
      </c>
      <c r="C18" s="176"/>
      <c r="D18" s="176"/>
      <c r="E18" s="176"/>
      <c r="F18" s="176"/>
      <c r="G18" s="176"/>
      <c r="H18" s="176"/>
      <c r="I18" s="176"/>
      <c r="J18" s="176"/>
    </row>
    <row r="19" spans="1:10" ht="182.25" x14ac:dyDescent="0.2">
      <c r="A19" s="118" t="s">
        <v>273</v>
      </c>
      <c r="B19" s="135" t="s">
        <v>274</v>
      </c>
      <c r="C19" s="135" t="s">
        <v>397</v>
      </c>
      <c r="D19" s="140" t="s">
        <v>275</v>
      </c>
      <c r="E19" s="135" t="s">
        <v>445</v>
      </c>
      <c r="F19" s="135" t="s">
        <v>241</v>
      </c>
      <c r="G19" s="135" t="s">
        <v>77</v>
      </c>
      <c r="H19" s="135" t="s">
        <v>430</v>
      </c>
      <c r="I19" s="136" t="s">
        <v>131</v>
      </c>
      <c r="J19" s="137"/>
    </row>
    <row r="20" spans="1:10" ht="81" hidden="1" x14ac:dyDescent="0.2">
      <c r="A20" s="118" t="s">
        <v>276</v>
      </c>
      <c r="B20" s="135" t="s">
        <v>277</v>
      </c>
      <c r="C20" s="135" t="s">
        <v>489</v>
      </c>
      <c r="D20" s="140"/>
      <c r="E20" s="139" t="s">
        <v>152</v>
      </c>
      <c r="F20" s="139" t="s">
        <v>152</v>
      </c>
      <c r="G20" s="139" t="s">
        <v>152</v>
      </c>
      <c r="H20" s="139" t="s">
        <v>152</v>
      </c>
      <c r="I20" s="136" t="s">
        <v>152</v>
      </c>
      <c r="J20" s="141" t="s">
        <v>209</v>
      </c>
    </row>
    <row r="21" spans="1:10" s="43" customFormat="1" ht="162" x14ac:dyDescent="0.2">
      <c r="A21" s="124" t="s">
        <v>278</v>
      </c>
      <c r="B21" s="118" t="s">
        <v>279</v>
      </c>
      <c r="C21" s="118" t="s">
        <v>280</v>
      </c>
      <c r="D21" s="142" t="s">
        <v>281</v>
      </c>
      <c r="E21" s="118" t="s">
        <v>386</v>
      </c>
      <c r="F21" s="118" t="s">
        <v>135</v>
      </c>
      <c r="G21" s="118" t="s">
        <v>77</v>
      </c>
      <c r="H21" s="118" t="s">
        <v>385</v>
      </c>
      <c r="I21" s="121" t="s">
        <v>131</v>
      </c>
      <c r="J21" s="137"/>
    </row>
    <row r="22" spans="1:10" ht="40.5" x14ac:dyDescent="0.2">
      <c r="A22" s="143" t="s">
        <v>282</v>
      </c>
      <c r="B22" s="179" t="s">
        <v>283</v>
      </c>
      <c r="C22" s="179"/>
      <c r="D22" s="179"/>
      <c r="E22" s="179"/>
      <c r="F22" s="179"/>
      <c r="G22" s="179"/>
      <c r="H22" s="179"/>
      <c r="I22" s="179"/>
      <c r="J22" s="179"/>
    </row>
    <row r="23" spans="1:10" ht="162" hidden="1" x14ac:dyDescent="0.2">
      <c r="A23" s="118" t="s">
        <v>284</v>
      </c>
      <c r="B23" s="135" t="s">
        <v>285</v>
      </c>
      <c r="C23" s="144" t="s">
        <v>490</v>
      </c>
      <c r="D23" s="145"/>
      <c r="E23" s="146"/>
      <c r="F23" s="146"/>
      <c r="G23" s="146"/>
      <c r="H23" s="146"/>
      <c r="I23" s="147"/>
      <c r="J23" s="141" t="s">
        <v>209</v>
      </c>
    </row>
    <row r="24" spans="1:10" ht="182.25" hidden="1" x14ac:dyDescent="0.2">
      <c r="A24" s="118" t="s">
        <v>286</v>
      </c>
      <c r="B24" s="118" t="s">
        <v>287</v>
      </c>
      <c r="C24" s="118" t="s">
        <v>491</v>
      </c>
      <c r="D24" s="142"/>
      <c r="E24" s="148" t="s">
        <v>152</v>
      </c>
      <c r="F24" s="148" t="s">
        <v>152</v>
      </c>
      <c r="G24" s="148" t="s">
        <v>152</v>
      </c>
      <c r="H24" s="148" t="s">
        <v>152</v>
      </c>
      <c r="I24" s="121" t="s">
        <v>152</v>
      </c>
      <c r="J24" s="141" t="s">
        <v>209</v>
      </c>
    </row>
    <row r="25" spans="1:10" ht="391.5" customHeight="1" x14ac:dyDescent="0.2">
      <c r="A25" s="149" t="s">
        <v>288</v>
      </c>
      <c r="B25" s="150" t="s">
        <v>289</v>
      </c>
      <c r="C25" s="150" t="s">
        <v>455</v>
      </c>
      <c r="D25" s="151" t="s">
        <v>101</v>
      </c>
      <c r="E25" s="152" t="s">
        <v>405</v>
      </c>
      <c r="F25" s="135" t="s">
        <v>431</v>
      </c>
      <c r="G25" s="135" t="s">
        <v>135</v>
      </c>
      <c r="H25" s="135" t="s">
        <v>290</v>
      </c>
      <c r="I25" s="140" t="s">
        <v>406</v>
      </c>
      <c r="J25" s="153"/>
    </row>
  </sheetData>
  <mergeCells count="7">
    <mergeCell ref="B22:J22"/>
    <mergeCell ref="A1:J1"/>
    <mergeCell ref="B18:J18"/>
    <mergeCell ref="B3:J3"/>
    <mergeCell ref="B8:J8"/>
    <mergeCell ref="B12:J12"/>
    <mergeCell ref="B15:J15"/>
  </mergeCells>
  <pageMargins left="0.7" right="0.7" top="0.75" bottom="0.65" header="0.3" footer="0.3"/>
  <pageSetup paperSize="9" scale="58" orientation="landscape" r:id="rId1"/>
  <rowBreaks count="2" manualBreakCount="2">
    <brk id="11" max="9" man="1"/>
    <brk id="2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0" zoomScaleNormal="100" zoomScaleSheetLayoutView="90" workbookViewId="0">
      <pane xSplit="1" topLeftCell="B1" activePane="topRight" state="frozen"/>
      <selection activeCell="C5" sqref="C5:C8"/>
      <selection pane="topRight" activeCell="B5" sqref="B5:B6"/>
    </sheetView>
  </sheetViews>
  <sheetFormatPr defaultColWidth="9.140625" defaultRowHeight="15.75" x14ac:dyDescent="0.2"/>
  <cols>
    <col min="1" max="1" width="9.28515625" style="51" customWidth="1"/>
    <col min="2" max="2" width="38.7109375" style="51" customWidth="1"/>
    <col min="3" max="3" width="53.42578125" style="51" customWidth="1"/>
    <col min="4" max="4" width="14.5703125" style="52" customWidth="1"/>
    <col min="5" max="5" width="39.5703125" style="51" customWidth="1"/>
    <col min="6" max="6" width="19.140625" style="51" customWidth="1"/>
    <col min="7" max="7" width="12.7109375" style="51" customWidth="1"/>
    <col min="8" max="8" width="23.7109375" style="51" customWidth="1"/>
    <col min="9" max="9" width="15.7109375" style="53" customWidth="1"/>
    <col min="10" max="10" width="13.28515625" style="51" customWidth="1"/>
    <col min="11" max="16384" width="9.140625" style="42"/>
  </cols>
  <sheetData>
    <row r="1" spans="1:10" ht="15.6" customHeight="1" x14ac:dyDescent="0.2">
      <c r="A1" s="180" t="s">
        <v>291</v>
      </c>
      <c r="B1" s="180"/>
      <c r="C1" s="180"/>
      <c r="D1" s="180"/>
      <c r="E1" s="180"/>
      <c r="F1" s="180"/>
      <c r="G1" s="180"/>
      <c r="H1" s="180"/>
      <c r="I1" s="180"/>
      <c r="J1" s="180"/>
    </row>
    <row r="2" spans="1:10" ht="15.6" customHeight="1" x14ac:dyDescent="0.2">
      <c r="A2" s="180"/>
      <c r="B2" s="180"/>
      <c r="C2" s="180"/>
      <c r="D2" s="180"/>
      <c r="E2" s="180"/>
      <c r="F2" s="180"/>
      <c r="G2" s="180"/>
      <c r="H2" s="180"/>
      <c r="I2" s="180"/>
      <c r="J2" s="180"/>
    </row>
    <row r="3" spans="1:10" ht="81" x14ac:dyDescent="0.2">
      <c r="A3" s="116" t="s">
        <v>114</v>
      </c>
      <c r="B3" s="116" t="s">
        <v>115</v>
      </c>
      <c r="C3" s="116" t="s">
        <v>116</v>
      </c>
      <c r="D3" s="129" t="s">
        <v>117</v>
      </c>
      <c r="E3" s="116" t="s">
        <v>118</v>
      </c>
      <c r="F3" s="116" t="s">
        <v>119</v>
      </c>
      <c r="G3" s="116" t="s">
        <v>120</v>
      </c>
      <c r="H3" s="116" t="s">
        <v>121</v>
      </c>
      <c r="I3" s="116" t="s">
        <v>122</v>
      </c>
      <c r="J3" s="116" t="s">
        <v>123</v>
      </c>
    </row>
    <row r="4" spans="1:10" customFormat="1" ht="45" customHeight="1" x14ac:dyDescent="0.3">
      <c r="A4" s="154" t="s">
        <v>292</v>
      </c>
      <c r="B4" s="184" t="s">
        <v>293</v>
      </c>
      <c r="C4" s="184"/>
      <c r="D4" s="184"/>
      <c r="E4" s="184"/>
      <c r="F4" s="184"/>
      <c r="G4" s="184"/>
      <c r="H4" s="184"/>
      <c r="I4" s="184"/>
      <c r="J4" s="184"/>
    </row>
    <row r="5" spans="1:10" s="43" customFormat="1" ht="81" x14ac:dyDescent="0.2">
      <c r="A5" s="185" t="s">
        <v>294</v>
      </c>
      <c r="B5" s="187" t="s">
        <v>295</v>
      </c>
      <c r="C5" s="189" t="s">
        <v>492</v>
      </c>
      <c r="D5" s="131" t="s">
        <v>296</v>
      </c>
      <c r="E5" s="119" t="s">
        <v>387</v>
      </c>
      <c r="F5" s="119" t="s">
        <v>432</v>
      </c>
      <c r="G5" s="119" t="s">
        <v>135</v>
      </c>
      <c r="H5" s="119" t="s">
        <v>433</v>
      </c>
      <c r="I5" s="155">
        <v>44926</v>
      </c>
      <c r="J5" s="118"/>
    </row>
    <row r="6" spans="1:10" ht="202.5" x14ac:dyDescent="0.2">
      <c r="A6" s="186"/>
      <c r="B6" s="188"/>
      <c r="C6" s="190"/>
      <c r="D6" s="156" t="s">
        <v>388</v>
      </c>
      <c r="E6" s="157" t="s">
        <v>408</v>
      </c>
      <c r="F6" s="119" t="s">
        <v>432</v>
      </c>
      <c r="G6" s="119" t="s">
        <v>135</v>
      </c>
      <c r="H6" s="158" t="s">
        <v>434</v>
      </c>
      <c r="I6" s="158" t="s">
        <v>131</v>
      </c>
      <c r="J6" s="118"/>
    </row>
    <row r="7" spans="1:10" s="43" customFormat="1" ht="149.25" customHeight="1" x14ac:dyDescent="0.2">
      <c r="A7" s="124" t="s">
        <v>297</v>
      </c>
      <c r="B7" s="159" t="s">
        <v>298</v>
      </c>
      <c r="C7" s="124" t="s">
        <v>493</v>
      </c>
      <c r="D7" s="160" t="s">
        <v>299</v>
      </c>
      <c r="E7" s="124" t="s">
        <v>300</v>
      </c>
      <c r="F7" s="124" t="s">
        <v>431</v>
      </c>
      <c r="G7" s="124" t="s">
        <v>135</v>
      </c>
      <c r="H7" s="124" t="s">
        <v>301</v>
      </c>
      <c r="I7" s="127" t="s">
        <v>131</v>
      </c>
      <c r="J7" s="118"/>
    </row>
    <row r="8" spans="1:10" s="43" customFormat="1" ht="182.25" hidden="1" x14ac:dyDescent="0.2">
      <c r="A8" s="161" t="s">
        <v>302</v>
      </c>
      <c r="B8" s="150" t="s">
        <v>303</v>
      </c>
      <c r="C8" s="162" t="s">
        <v>494</v>
      </c>
      <c r="D8" s="131"/>
      <c r="E8" s="124"/>
      <c r="F8" s="119"/>
      <c r="G8" s="119"/>
      <c r="H8" s="124"/>
      <c r="I8" s="121"/>
      <c r="J8" s="141" t="s">
        <v>209</v>
      </c>
    </row>
    <row r="9" spans="1:10" ht="112.9" hidden="1" customHeight="1" x14ac:dyDescent="0.2">
      <c r="A9" s="118" t="s">
        <v>304</v>
      </c>
      <c r="B9" s="118" t="s">
        <v>305</v>
      </c>
      <c r="C9" s="119" t="s">
        <v>495</v>
      </c>
      <c r="D9" s="131"/>
      <c r="E9" s="119"/>
      <c r="F9" s="119"/>
      <c r="G9" s="119"/>
      <c r="H9" s="119"/>
      <c r="I9" s="121"/>
      <c r="J9" s="141" t="s">
        <v>209</v>
      </c>
    </row>
    <row r="10" spans="1:10" ht="149.25" customHeight="1" x14ac:dyDescent="0.2">
      <c r="A10" s="118" t="s">
        <v>306</v>
      </c>
      <c r="B10" s="118" t="s">
        <v>307</v>
      </c>
      <c r="C10" s="124" t="s">
        <v>496</v>
      </c>
      <c r="D10" s="131" t="s">
        <v>308</v>
      </c>
      <c r="E10" s="119" t="s">
        <v>398</v>
      </c>
      <c r="F10" s="119" t="s">
        <v>431</v>
      </c>
      <c r="G10" s="119" t="s">
        <v>135</v>
      </c>
      <c r="H10" s="119" t="s">
        <v>301</v>
      </c>
      <c r="I10" s="127" t="s">
        <v>131</v>
      </c>
      <c r="J10" s="118"/>
    </row>
    <row r="11" spans="1:10" ht="182.25" hidden="1" x14ac:dyDescent="0.2">
      <c r="A11" s="118" t="s">
        <v>309</v>
      </c>
      <c r="B11" s="118" t="s">
        <v>310</v>
      </c>
      <c r="C11" s="163" t="s">
        <v>389</v>
      </c>
      <c r="D11" s="131"/>
      <c r="E11" s="119"/>
      <c r="F11" s="119"/>
      <c r="G11" s="119"/>
      <c r="H11" s="119"/>
      <c r="I11" s="121"/>
      <c r="J11" s="141" t="s">
        <v>209</v>
      </c>
    </row>
    <row r="12" spans="1:10" s="43" customFormat="1" ht="182.25" hidden="1" x14ac:dyDescent="0.2">
      <c r="A12" s="124" t="s">
        <v>311</v>
      </c>
      <c r="B12" s="124" t="s">
        <v>312</v>
      </c>
      <c r="C12" s="163" t="s">
        <v>497</v>
      </c>
      <c r="D12" s="125"/>
      <c r="E12" s="124"/>
      <c r="F12" s="119"/>
      <c r="G12" s="124"/>
      <c r="H12" s="124"/>
      <c r="I12" s="127"/>
      <c r="J12" s="141" t="s">
        <v>209</v>
      </c>
    </row>
    <row r="13" spans="1:10" ht="20.25" x14ac:dyDescent="0.2">
      <c r="A13" s="128" t="s">
        <v>313</v>
      </c>
      <c r="B13" s="176" t="s">
        <v>314</v>
      </c>
      <c r="C13" s="176"/>
      <c r="D13" s="176"/>
      <c r="E13" s="176"/>
      <c r="F13" s="176"/>
      <c r="G13" s="176"/>
      <c r="H13" s="176"/>
      <c r="I13" s="176"/>
      <c r="J13" s="176"/>
    </row>
    <row r="14" spans="1:10" ht="182.25" hidden="1" x14ac:dyDescent="0.2">
      <c r="A14" s="118" t="s">
        <v>315</v>
      </c>
      <c r="B14" s="118" t="s">
        <v>316</v>
      </c>
      <c r="C14" s="119" t="s">
        <v>498</v>
      </c>
      <c r="D14" s="131"/>
      <c r="E14" s="120"/>
      <c r="F14" s="120"/>
      <c r="G14" s="120"/>
      <c r="H14" s="120"/>
      <c r="I14" s="121"/>
      <c r="J14" s="141" t="s">
        <v>209</v>
      </c>
    </row>
    <row r="15" spans="1:10" ht="182.25" hidden="1" x14ac:dyDescent="0.2">
      <c r="A15" s="118" t="s">
        <v>317</v>
      </c>
      <c r="B15" s="118" t="s">
        <v>318</v>
      </c>
      <c r="C15" s="119" t="s">
        <v>499</v>
      </c>
      <c r="D15" s="131"/>
      <c r="E15" s="120"/>
      <c r="F15" s="120"/>
      <c r="G15" s="120"/>
      <c r="H15" s="120"/>
      <c r="I15" s="121"/>
      <c r="J15" s="141" t="s">
        <v>209</v>
      </c>
    </row>
    <row r="16" spans="1:10" ht="182.25" hidden="1" x14ac:dyDescent="0.2">
      <c r="A16" s="118" t="s">
        <v>319</v>
      </c>
      <c r="B16" s="118" t="s">
        <v>320</v>
      </c>
      <c r="C16" s="119" t="s">
        <v>500</v>
      </c>
      <c r="D16" s="131"/>
      <c r="E16" s="120"/>
      <c r="F16" s="120"/>
      <c r="G16" s="120"/>
      <c r="H16" s="120"/>
      <c r="I16" s="148"/>
      <c r="J16" s="141" t="s">
        <v>209</v>
      </c>
    </row>
    <row r="17" spans="1:12" ht="148.5" customHeight="1" x14ac:dyDescent="0.2">
      <c r="A17" s="118" t="s">
        <v>321</v>
      </c>
      <c r="B17" s="118" t="s">
        <v>322</v>
      </c>
      <c r="C17" s="125" t="s">
        <v>457</v>
      </c>
      <c r="D17" s="131" t="s">
        <v>323</v>
      </c>
      <c r="E17" s="119" t="s">
        <v>324</v>
      </c>
      <c r="F17" s="119" t="s">
        <v>431</v>
      </c>
      <c r="G17" s="119" t="s">
        <v>135</v>
      </c>
      <c r="H17" s="119" t="s">
        <v>301</v>
      </c>
      <c r="I17" s="127" t="s">
        <v>131</v>
      </c>
      <c r="J17" s="118"/>
    </row>
    <row r="18" spans="1:12" ht="20.25" x14ac:dyDescent="0.2">
      <c r="A18" s="128" t="s">
        <v>325</v>
      </c>
      <c r="B18" s="176" t="s">
        <v>326</v>
      </c>
      <c r="C18" s="176"/>
      <c r="D18" s="176"/>
      <c r="E18" s="176"/>
      <c r="F18" s="176"/>
      <c r="G18" s="176"/>
      <c r="H18" s="176"/>
      <c r="I18" s="176"/>
      <c r="J18" s="176"/>
    </row>
    <row r="19" spans="1:12" ht="182.25" hidden="1" x14ac:dyDescent="0.2">
      <c r="A19" s="118" t="s">
        <v>327</v>
      </c>
      <c r="B19" s="118" t="s">
        <v>328</v>
      </c>
      <c r="C19" s="119" t="s">
        <v>501</v>
      </c>
      <c r="D19" s="131"/>
      <c r="E19" s="123"/>
      <c r="F19" s="123"/>
      <c r="G19" s="123"/>
      <c r="H19" s="123"/>
      <c r="I19" s="136"/>
      <c r="J19" s="141" t="s">
        <v>209</v>
      </c>
    </row>
    <row r="20" spans="1:12" ht="182.25" hidden="1" x14ac:dyDescent="0.2">
      <c r="A20" s="118" t="s">
        <v>329</v>
      </c>
      <c r="B20" s="118" t="s">
        <v>330</v>
      </c>
      <c r="C20" s="119" t="s">
        <v>501</v>
      </c>
      <c r="D20" s="131"/>
      <c r="E20" s="123"/>
      <c r="F20" s="123"/>
      <c r="G20" s="119"/>
      <c r="H20" s="123"/>
      <c r="I20" s="136"/>
      <c r="J20" s="141" t="s">
        <v>209</v>
      </c>
    </row>
    <row r="21" spans="1:12" ht="182.25" hidden="1" x14ac:dyDescent="0.2">
      <c r="A21" s="118" t="s">
        <v>331</v>
      </c>
      <c r="B21" s="118" t="s">
        <v>332</v>
      </c>
      <c r="C21" s="119" t="s">
        <v>502</v>
      </c>
      <c r="D21" s="131"/>
      <c r="E21" s="164" t="s">
        <v>152</v>
      </c>
      <c r="F21" s="164" t="s">
        <v>152</v>
      </c>
      <c r="G21" s="164" t="s">
        <v>152</v>
      </c>
      <c r="H21" s="164" t="s">
        <v>152</v>
      </c>
      <c r="I21" s="136"/>
      <c r="J21" s="141" t="s">
        <v>209</v>
      </c>
    </row>
    <row r="22" spans="1:12" ht="182.25" hidden="1" x14ac:dyDescent="0.2">
      <c r="A22" s="118" t="s">
        <v>333</v>
      </c>
      <c r="B22" s="118" t="s">
        <v>334</v>
      </c>
      <c r="C22" s="163" t="s">
        <v>409</v>
      </c>
      <c r="D22" s="131"/>
      <c r="E22" s="164"/>
      <c r="F22" s="123"/>
      <c r="G22" s="164"/>
      <c r="H22" s="123"/>
      <c r="I22" s="136"/>
      <c r="J22" s="163" t="s">
        <v>209</v>
      </c>
    </row>
    <row r="23" spans="1:12" s="43" customFormat="1" ht="182.25" hidden="1" x14ac:dyDescent="0.2">
      <c r="A23" s="124" t="s">
        <v>337</v>
      </c>
      <c r="B23" s="124" t="s">
        <v>338</v>
      </c>
      <c r="C23" s="124" t="s">
        <v>503</v>
      </c>
      <c r="D23" s="125"/>
      <c r="E23" s="165"/>
      <c r="F23" s="165"/>
      <c r="G23" s="124"/>
      <c r="H23" s="124"/>
      <c r="I23" s="127"/>
      <c r="J23" s="163" t="s">
        <v>209</v>
      </c>
      <c r="L23" s="42"/>
    </row>
    <row r="24" spans="1:12" ht="182.25" hidden="1" x14ac:dyDescent="0.2">
      <c r="A24" s="118" t="s">
        <v>339</v>
      </c>
      <c r="B24" s="118" t="s">
        <v>340</v>
      </c>
      <c r="C24" s="118" t="s">
        <v>504</v>
      </c>
      <c r="D24" s="131"/>
      <c r="E24" s="119"/>
      <c r="F24" s="118"/>
      <c r="G24" s="118"/>
      <c r="H24" s="119"/>
      <c r="I24" s="121"/>
      <c r="J24" s="163" t="s">
        <v>209</v>
      </c>
    </row>
    <row r="25" spans="1:12" ht="20.25" x14ac:dyDescent="0.2">
      <c r="A25" s="128" t="s">
        <v>341</v>
      </c>
      <c r="B25" s="176" t="s">
        <v>342</v>
      </c>
      <c r="C25" s="176"/>
      <c r="D25" s="176"/>
      <c r="E25" s="176"/>
      <c r="F25" s="176"/>
      <c r="G25" s="176"/>
      <c r="H25" s="176"/>
      <c r="I25" s="176"/>
      <c r="J25" s="176"/>
      <c r="L25" s="43"/>
    </row>
    <row r="26" spans="1:12" s="43" customFormat="1" ht="101.25" x14ac:dyDescent="0.2">
      <c r="A26" s="118" t="s">
        <v>343</v>
      </c>
      <c r="B26" s="118" t="s">
        <v>344</v>
      </c>
      <c r="C26" s="118" t="s">
        <v>456</v>
      </c>
      <c r="D26" s="142" t="s">
        <v>345</v>
      </c>
      <c r="E26" s="118" t="s">
        <v>346</v>
      </c>
      <c r="F26" s="118" t="s">
        <v>410</v>
      </c>
      <c r="G26" s="118" t="s">
        <v>378</v>
      </c>
      <c r="H26" s="118" t="s">
        <v>347</v>
      </c>
      <c r="I26" s="155" t="s">
        <v>435</v>
      </c>
      <c r="J26" s="118"/>
      <c r="K26"/>
      <c r="L26" s="42"/>
    </row>
    <row r="27" spans="1:12" ht="75" hidden="1" customHeight="1" x14ac:dyDescent="0.2">
      <c r="A27" s="56" t="s">
        <v>348</v>
      </c>
      <c r="B27" s="56" t="s">
        <v>349</v>
      </c>
      <c r="C27" s="45" t="s">
        <v>411</v>
      </c>
      <c r="D27" s="50"/>
      <c r="E27" s="48" t="s">
        <v>152</v>
      </c>
      <c r="F27" s="48" t="s">
        <v>152</v>
      </c>
      <c r="G27" s="48" t="s">
        <v>152</v>
      </c>
      <c r="H27" s="48" t="s">
        <v>152</v>
      </c>
      <c r="I27" s="46"/>
      <c r="J27" s="47" t="s">
        <v>209</v>
      </c>
    </row>
    <row r="28" spans="1:12" ht="110.25" hidden="1" x14ac:dyDescent="0.2">
      <c r="A28" s="56" t="s">
        <v>350</v>
      </c>
      <c r="B28" s="56" t="s">
        <v>351</v>
      </c>
      <c r="C28" s="45" t="s">
        <v>412</v>
      </c>
      <c r="D28" s="50"/>
      <c r="E28" s="48" t="s">
        <v>152</v>
      </c>
      <c r="F28" s="48" t="s">
        <v>152</v>
      </c>
      <c r="G28" s="48" t="s">
        <v>152</v>
      </c>
      <c r="H28" s="48" t="s">
        <v>152</v>
      </c>
      <c r="I28" s="46"/>
      <c r="J28" s="47" t="s">
        <v>209</v>
      </c>
    </row>
  </sheetData>
  <mergeCells count="8">
    <mergeCell ref="A1:J2"/>
    <mergeCell ref="B13:J13"/>
    <mergeCell ref="B4:J4"/>
    <mergeCell ref="B25:J25"/>
    <mergeCell ref="B18:J18"/>
    <mergeCell ref="A5:A6"/>
    <mergeCell ref="B5:B6"/>
    <mergeCell ref="C5:C6"/>
  </mergeCells>
  <pageMargins left="0.7" right="0.7" top="0.75" bottom="0.75" header="0.3" footer="0.3"/>
  <pageSetup paperSize="9" scale="49" orientation="landscape" r:id="rId1"/>
  <rowBreaks count="2" manualBreakCount="2">
    <brk id="12" max="9" man="1"/>
    <brk id="2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zoomScaleSheetLayoutView="90" workbookViewId="0">
      <pane ySplit="2" topLeftCell="A3" activePane="bottomLeft" state="frozen"/>
      <selection pane="bottomLeft" activeCell="O4" sqref="O4"/>
    </sheetView>
  </sheetViews>
  <sheetFormatPr defaultColWidth="9.140625" defaultRowHeight="15.75" x14ac:dyDescent="0.2"/>
  <cols>
    <col min="1" max="1" width="9.85546875" style="31" customWidth="1"/>
    <col min="2" max="2" width="24.140625" style="31" customWidth="1"/>
    <col min="3" max="3" width="36.5703125" style="31" customWidth="1"/>
    <col min="4" max="4" width="15" style="31" customWidth="1"/>
    <col min="5" max="5" width="20.140625" style="31" customWidth="1"/>
    <col min="6" max="6" width="12.42578125" style="31" customWidth="1"/>
    <col min="7" max="7" width="13.42578125" style="31" customWidth="1"/>
    <col min="8" max="8" width="12.28515625" style="31" customWidth="1"/>
    <col min="9" max="9" width="11.85546875" style="31" customWidth="1"/>
    <col min="10" max="10" width="29.28515625" style="31" customWidth="1"/>
    <col min="11" max="16384" width="9.140625" style="28"/>
  </cols>
  <sheetData>
    <row r="1" spans="1:10" ht="39.75" customHeight="1" x14ac:dyDescent="0.2">
      <c r="A1" s="192" t="s">
        <v>352</v>
      </c>
      <c r="B1" s="192"/>
      <c r="C1" s="192"/>
      <c r="D1" s="193"/>
      <c r="E1" s="193"/>
      <c r="F1" s="193"/>
      <c r="G1" s="193"/>
      <c r="H1" s="193"/>
      <c r="I1" s="193"/>
      <c r="J1" s="36"/>
    </row>
    <row r="2" spans="1:10" ht="50.45" customHeight="1" x14ac:dyDescent="0.2">
      <c r="A2" s="55" t="s">
        <v>114</v>
      </c>
      <c r="B2" s="55" t="s">
        <v>115</v>
      </c>
      <c r="C2" s="55" t="s">
        <v>116</v>
      </c>
      <c r="D2" s="55" t="s">
        <v>117</v>
      </c>
      <c r="E2" s="55" t="s">
        <v>118</v>
      </c>
      <c r="F2" s="55" t="s">
        <v>119</v>
      </c>
      <c r="G2" s="55" t="s">
        <v>120</v>
      </c>
      <c r="H2" s="55" t="s">
        <v>121</v>
      </c>
      <c r="I2" s="55" t="s">
        <v>122</v>
      </c>
      <c r="J2" s="55" t="s">
        <v>123</v>
      </c>
    </row>
    <row r="3" spans="1:10" x14ac:dyDescent="0.2">
      <c r="A3" s="60" t="s">
        <v>353</v>
      </c>
      <c r="B3" s="191" t="s">
        <v>354</v>
      </c>
      <c r="C3" s="191"/>
      <c r="D3" s="191"/>
      <c r="E3" s="191"/>
      <c r="F3" s="191"/>
      <c r="G3" s="191"/>
      <c r="H3" s="191"/>
      <c r="I3" s="191"/>
      <c r="J3" s="191"/>
    </row>
    <row r="4" spans="1:10" s="29" customFormat="1" ht="110.25" x14ac:dyDescent="0.2">
      <c r="A4" s="32" t="s">
        <v>355</v>
      </c>
      <c r="B4" s="32" t="s">
        <v>356</v>
      </c>
      <c r="C4" s="32" t="s">
        <v>436</v>
      </c>
      <c r="D4" s="33"/>
      <c r="E4" s="32"/>
      <c r="F4" s="32"/>
      <c r="G4" s="32"/>
      <c r="H4" s="32"/>
      <c r="I4" s="34"/>
      <c r="J4" s="59" t="s">
        <v>209</v>
      </c>
    </row>
    <row r="5" spans="1:10" s="29" customFormat="1" ht="110.25" x14ac:dyDescent="0.2">
      <c r="A5" s="32" t="s">
        <v>358</v>
      </c>
      <c r="B5" s="32" t="s">
        <v>359</v>
      </c>
      <c r="C5" s="35" t="s">
        <v>437</v>
      </c>
      <c r="D5" s="36"/>
      <c r="E5" s="37"/>
      <c r="F5" s="32"/>
      <c r="G5" s="32"/>
      <c r="H5" s="32"/>
      <c r="I5" s="34"/>
      <c r="J5" s="59" t="s">
        <v>209</v>
      </c>
    </row>
    <row r="6" spans="1:10" s="29" customFormat="1" ht="78.75" x14ac:dyDescent="0.2">
      <c r="A6" s="32" t="s">
        <v>360</v>
      </c>
      <c r="B6" s="71" t="s">
        <v>361</v>
      </c>
      <c r="C6" s="32" t="s">
        <v>438</v>
      </c>
      <c r="D6" s="38" t="s">
        <v>390</v>
      </c>
      <c r="E6" s="32" t="s">
        <v>399</v>
      </c>
      <c r="F6" s="39" t="s">
        <v>77</v>
      </c>
      <c r="G6" s="32" t="s">
        <v>391</v>
      </c>
      <c r="H6" s="32" t="s">
        <v>392</v>
      </c>
      <c r="I6" s="34" t="s">
        <v>131</v>
      </c>
      <c r="J6" s="59" t="s">
        <v>209</v>
      </c>
    </row>
    <row r="7" spans="1:10" s="29" customFormat="1" ht="144" customHeight="1" x14ac:dyDescent="0.2">
      <c r="A7" s="32" t="s">
        <v>362</v>
      </c>
      <c r="B7" s="32" t="s">
        <v>363</v>
      </c>
      <c r="C7" s="37" t="s">
        <v>439</v>
      </c>
      <c r="D7" s="36"/>
      <c r="E7" s="69"/>
      <c r="F7" s="39"/>
      <c r="G7" s="32"/>
      <c r="H7" s="32"/>
      <c r="I7" s="34"/>
      <c r="J7" s="59" t="s">
        <v>209</v>
      </c>
    </row>
    <row r="8" spans="1:10" s="29" customFormat="1" ht="126" x14ac:dyDescent="0.2">
      <c r="A8" s="32" t="s">
        <v>364</v>
      </c>
      <c r="B8" s="32" t="s">
        <v>365</v>
      </c>
      <c r="C8" s="32" t="s">
        <v>366</v>
      </c>
      <c r="D8" s="36"/>
      <c r="E8" s="32"/>
      <c r="F8" s="39"/>
      <c r="G8" s="32"/>
      <c r="H8" s="32"/>
      <c r="I8" s="34"/>
      <c r="J8" s="59" t="s">
        <v>357</v>
      </c>
    </row>
    <row r="9" spans="1:10" s="29" customFormat="1" ht="18.75" x14ac:dyDescent="0.2">
      <c r="A9" s="60" t="s">
        <v>367</v>
      </c>
      <c r="B9" s="191" t="s">
        <v>368</v>
      </c>
      <c r="C9" s="191"/>
      <c r="D9" s="191"/>
      <c r="E9" s="191"/>
      <c r="F9" s="191"/>
      <c r="G9" s="191"/>
      <c r="H9" s="191"/>
      <c r="I9" s="191"/>
      <c r="J9" s="191"/>
    </row>
    <row r="10" spans="1:10" s="30" customFormat="1" ht="94.5" x14ac:dyDescent="0.2">
      <c r="A10" s="32" t="s">
        <v>369</v>
      </c>
      <c r="B10" s="32" t="s">
        <v>370</v>
      </c>
      <c r="C10" s="37" t="s">
        <v>440</v>
      </c>
      <c r="D10" s="36"/>
      <c r="E10" s="39"/>
      <c r="F10" s="39"/>
      <c r="G10" s="32"/>
      <c r="H10" s="32"/>
      <c r="I10" s="34"/>
      <c r="J10" s="59" t="s">
        <v>209</v>
      </c>
    </row>
    <row r="11" spans="1:10" s="29" customFormat="1" ht="94.5" x14ac:dyDescent="0.2">
      <c r="A11" s="32" t="s">
        <v>371</v>
      </c>
      <c r="B11" s="32" t="s">
        <v>372</v>
      </c>
      <c r="C11" s="32" t="s">
        <v>441</v>
      </c>
      <c r="D11" s="36"/>
      <c r="E11" s="32"/>
      <c r="F11" s="39"/>
      <c r="G11" s="32"/>
      <c r="H11" s="32"/>
      <c r="I11" s="68"/>
      <c r="J11" s="47" t="s">
        <v>209</v>
      </c>
    </row>
    <row r="12" spans="1:10" s="29" customFormat="1" ht="18.75" x14ac:dyDescent="0.2">
      <c r="A12" s="40"/>
      <c r="B12" s="40"/>
      <c r="C12" s="40"/>
      <c r="D12" s="40"/>
      <c r="E12" s="40"/>
      <c r="F12" s="40"/>
      <c r="G12" s="40"/>
      <c r="H12" s="40"/>
      <c r="I12" s="40"/>
      <c r="J12" s="40"/>
    </row>
    <row r="13" spans="1:10" x14ac:dyDescent="0.2">
      <c r="D13" s="41"/>
    </row>
  </sheetData>
  <sheetProtection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2.75" x14ac:dyDescent="0.2"/>
  <cols>
    <col min="1" max="1" width="35.28515625" bestFit="1" customWidth="1"/>
  </cols>
  <sheetData>
    <row r="1" spans="1:1" x14ac:dyDescent="0.2">
      <c r="A1" s="61" t="s">
        <v>413</v>
      </c>
    </row>
    <row r="2" spans="1:1" x14ac:dyDescent="0.2">
      <c r="A2" s="61" t="s">
        <v>414</v>
      </c>
    </row>
    <row r="3" spans="1:1" x14ac:dyDescent="0.2">
      <c r="A3" s="61"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2.75" x14ac:dyDescent="0.2"/>
  <cols>
    <col min="2" max="2" width="95.28515625" bestFit="1" customWidth="1"/>
  </cols>
  <sheetData>
    <row r="1" spans="1:105" s="7" customFormat="1" ht="46.5" customHeight="1" x14ac:dyDescent="0.25">
      <c r="A1" s="194" t="s">
        <v>5</v>
      </c>
      <c r="B1" s="195" t="s">
        <v>78</v>
      </c>
      <c r="C1" s="196"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t="s">
        <v>1</v>
      </c>
      <c r="AP1" s="197"/>
      <c r="AQ1" s="197"/>
      <c r="AR1" s="197"/>
      <c r="AS1" s="197"/>
      <c r="AT1" s="197"/>
      <c r="AU1" s="197"/>
      <c r="AV1" s="197"/>
      <c r="AW1" s="197"/>
      <c r="AX1" s="198" t="s">
        <v>2</v>
      </c>
      <c r="AY1" s="198"/>
      <c r="AZ1" s="198"/>
      <c r="BA1" s="198"/>
      <c r="BB1" s="198"/>
      <c r="BC1" s="198"/>
      <c r="BD1" s="198"/>
      <c r="BE1" s="198"/>
      <c r="BF1" s="198"/>
      <c r="BG1" s="198"/>
      <c r="BH1" s="198"/>
      <c r="BI1" s="198"/>
      <c r="BJ1" s="198"/>
      <c r="BK1" s="198"/>
      <c r="BL1" s="198"/>
      <c r="BM1" s="198"/>
      <c r="BN1" s="198"/>
      <c r="BO1" s="198"/>
      <c r="BP1" s="198"/>
      <c r="BQ1" s="206" t="s">
        <v>3</v>
      </c>
      <c r="BR1" s="206"/>
      <c r="BS1" s="206"/>
      <c r="BT1" s="206"/>
      <c r="BU1" s="206"/>
      <c r="BV1" s="206"/>
      <c r="BW1" s="206"/>
      <c r="BX1" s="206"/>
      <c r="BY1" s="206"/>
      <c r="BZ1" s="206"/>
      <c r="CA1" s="206"/>
      <c r="CB1" s="206"/>
      <c r="CC1" s="206"/>
      <c r="CD1" s="206"/>
      <c r="CE1" s="206"/>
      <c r="CF1" s="206"/>
      <c r="CG1" s="206"/>
      <c r="CH1" s="206"/>
      <c r="CI1" s="206"/>
      <c r="CJ1" s="206"/>
      <c r="CK1" s="206"/>
      <c r="CL1" s="203" t="s">
        <v>4</v>
      </c>
      <c r="CM1" s="203"/>
      <c r="CN1" s="203"/>
      <c r="CO1" s="203"/>
      <c r="CP1" s="203"/>
      <c r="CQ1" s="203"/>
      <c r="CR1" s="203"/>
      <c r="CS1" s="203"/>
      <c r="CT1" s="203"/>
      <c r="CU1" s="203"/>
      <c r="CV1" s="203"/>
      <c r="CW1" s="1"/>
      <c r="CX1" s="9"/>
      <c r="CY1" s="9"/>
      <c r="CZ1" s="204" t="s">
        <v>376</v>
      </c>
      <c r="DA1" s="205"/>
    </row>
    <row r="2" spans="1:105" s="8" customFormat="1" ht="25.5" customHeight="1" x14ac:dyDescent="0.2">
      <c r="A2" s="194"/>
      <c r="B2" s="195"/>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20" t="s">
        <v>89</v>
      </c>
      <c r="S2" s="4" t="s">
        <v>90</v>
      </c>
      <c r="T2" s="4" t="s">
        <v>91</v>
      </c>
      <c r="U2" s="4" t="s">
        <v>92</v>
      </c>
      <c r="V2" s="199" t="s">
        <v>11</v>
      </c>
      <c r="W2" s="21" t="s">
        <v>93</v>
      </c>
      <c r="X2" s="4" t="s">
        <v>112</v>
      </c>
      <c r="Y2" s="20" t="s">
        <v>94</v>
      </c>
      <c r="Z2" s="20"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199" t="s">
        <v>24</v>
      </c>
      <c r="AO2" s="201" t="s">
        <v>25</v>
      </c>
      <c r="AP2" s="201" t="s">
        <v>26</v>
      </c>
      <c r="AQ2" s="201" t="s">
        <v>27</v>
      </c>
      <c r="AR2" s="202" t="s">
        <v>28</v>
      </c>
      <c r="AS2" s="202" t="s">
        <v>29</v>
      </c>
      <c r="AT2" s="202" t="s">
        <v>30</v>
      </c>
      <c r="AU2" s="202" t="s">
        <v>31</v>
      </c>
      <c r="AV2" s="202" t="s">
        <v>32</v>
      </c>
      <c r="AW2" s="202" t="s">
        <v>33</v>
      </c>
      <c r="AX2" s="207"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5" t="s">
        <v>98</v>
      </c>
      <c r="BQ2" s="210" t="s">
        <v>50</v>
      </c>
      <c r="BR2" s="210" t="s">
        <v>51</v>
      </c>
      <c r="BS2" s="209" t="s">
        <v>52</v>
      </c>
      <c r="BT2" s="209" t="s">
        <v>53</v>
      </c>
      <c r="BU2" s="210" t="s">
        <v>54</v>
      </c>
      <c r="BV2" s="209" t="s">
        <v>55</v>
      </c>
      <c r="BW2" s="210" t="s">
        <v>56</v>
      </c>
      <c r="BX2" s="209" t="s">
        <v>57</v>
      </c>
      <c r="BY2" s="209" t="s">
        <v>58</v>
      </c>
      <c r="BZ2" s="209" t="s">
        <v>59</v>
      </c>
      <c r="CA2" s="210" t="s">
        <v>60</v>
      </c>
      <c r="CB2" s="210" t="s">
        <v>61</v>
      </c>
      <c r="CC2" s="210" t="s">
        <v>62</v>
      </c>
      <c r="CD2" s="209" t="s">
        <v>63</v>
      </c>
      <c r="CE2" s="209" t="s">
        <v>64</v>
      </c>
      <c r="CF2" s="209"/>
      <c r="CG2" s="209" t="s">
        <v>65</v>
      </c>
      <c r="CH2" s="210" t="s">
        <v>66</v>
      </c>
      <c r="CI2" s="210" t="s">
        <v>67</v>
      </c>
      <c r="CJ2" s="209" t="s">
        <v>68</v>
      </c>
      <c r="CK2" s="209" t="s">
        <v>69</v>
      </c>
      <c r="CL2" s="14" t="s">
        <v>375</v>
      </c>
      <c r="CM2" s="6" t="s">
        <v>374</v>
      </c>
      <c r="CN2" s="211" t="s">
        <v>71</v>
      </c>
      <c r="CO2" s="214" t="s">
        <v>72</v>
      </c>
      <c r="CP2" s="211" t="s">
        <v>73</v>
      </c>
      <c r="CQ2" s="211" t="s">
        <v>74</v>
      </c>
      <c r="CR2" s="24" t="s">
        <v>107</v>
      </c>
      <c r="CS2" s="24" t="s">
        <v>99</v>
      </c>
      <c r="CT2" s="24" t="s">
        <v>100</v>
      </c>
      <c r="CU2" s="14" t="s">
        <v>109</v>
      </c>
      <c r="CV2" s="14" t="s">
        <v>108</v>
      </c>
      <c r="CW2" s="212" t="s">
        <v>75</v>
      </c>
      <c r="CX2" s="213" t="s">
        <v>76</v>
      </c>
      <c r="CY2" s="10"/>
      <c r="CZ2" s="204"/>
      <c r="DA2" s="205"/>
    </row>
    <row r="3" spans="1:105" s="8" customFormat="1" ht="25.5" customHeight="1" x14ac:dyDescent="0.2">
      <c r="A3" s="194"/>
      <c r="B3" s="195"/>
      <c r="C3" s="2" t="s">
        <v>102</v>
      </c>
      <c r="D3" s="2" t="s">
        <v>102</v>
      </c>
      <c r="E3" s="2" t="s">
        <v>102</v>
      </c>
      <c r="F3" s="2">
        <v>0.2</v>
      </c>
      <c r="G3" s="2" t="s">
        <v>102</v>
      </c>
      <c r="H3" s="200"/>
      <c r="I3" s="2" t="s">
        <v>103</v>
      </c>
      <c r="J3" s="2" t="s">
        <v>104</v>
      </c>
      <c r="K3" s="3" t="s">
        <v>104</v>
      </c>
      <c r="L3" s="199"/>
      <c r="M3" s="20" t="s">
        <v>105</v>
      </c>
      <c r="N3" s="4" t="s">
        <v>105</v>
      </c>
      <c r="O3" s="200"/>
      <c r="P3" s="199"/>
      <c r="Q3" s="199"/>
      <c r="R3" s="20" t="s">
        <v>105</v>
      </c>
      <c r="S3" s="4" t="s">
        <v>105</v>
      </c>
      <c r="T3" s="4" t="s">
        <v>105</v>
      </c>
      <c r="U3" s="4" t="s">
        <v>105</v>
      </c>
      <c r="V3" s="199"/>
      <c r="W3" s="21" t="s">
        <v>105</v>
      </c>
      <c r="X3" s="4" t="s">
        <v>105</v>
      </c>
      <c r="Y3" s="20" t="s">
        <v>104</v>
      </c>
      <c r="Z3" s="20" t="s">
        <v>103</v>
      </c>
      <c r="AA3" s="4" t="s">
        <v>104</v>
      </c>
      <c r="AB3" s="199"/>
      <c r="AC3" s="199"/>
      <c r="AD3" s="199"/>
      <c r="AE3" s="200"/>
      <c r="AF3" s="199"/>
      <c r="AG3" s="200"/>
      <c r="AH3" s="200"/>
      <c r="AI3" s="200"/>
      <c r="AJ3" s="200"/>
      <c r="AK3" s="199"/>
      <c r="AL3" s="199"/>
      <c r="AM3" s="199"/>
      <c r="AN3" s="199"/>
      <c r="AO3" s="201"/>
      <c r="AP3" s="201"/>
      <c r="AQ3" s="201"/>
      <c r="AR3" s="202"/>
      <c r="AS3" s="202"/>
      <c r="AT3" s="202"/>
      <c r="AU3" s="202"/>
      <c r="AV3" s="202"/>
      <c r="AW3" s="202"/>
      <c r="AX3" s="207"/>
      <c r="AY3" s="208"/>
      <c r="AZ3" s="207"/>
      <c r="BA3" s="207"/>
      <c r="BB3" s="207"/>
      <c r="BC3" s="207"/>
      <c r="BD3" s="207"/>
      <c r="BE3" s="207"/>
      <c r="BF3" s="207"/>
      <c r="BG3" s="207"/>
      <c r="BH3" s="207"/>
      <c r="BI3" s="208"/>
      <c r="BJ3" s="208"/>
      <c r="BK3" s="207"/>
      <c r="BL3" s="207"/>
      <c r="BM3" s="208"/>
      <c r="BN3" s="22" t="s">
        <v>104</v>
      </c>
      <c r="BO3" s="22" t="s">
        <v>103</v>
      </c>
      <c r="BP3" s="5" t="s">
        <v>104</v>
      </c>
      <c r="BQ3" s="210"/>
      <c r="BR3" s="210"/>
      <c r="BS3" s="209"/>
      <c r="BT3" s="209"/>
      <c r="BU3" s="210"/>
      <c r="BV3" s="209"/>
      <c r="BW3" s="210"/>
      <c r="BX3" s="209"/>
      <c r="BY3" s="209"/>
      <c r="BZ3" s="209"/>
      <c r="CA3" s="210"/>
      <c r="CB3" s="210"/>
      <c r="CC3" s="210"/>
      <c r="CD3" s="209"/>
      <c r="CE3" s="23" t="s">
        <v>335</v>
      </c>
      <c r="CF3" s="23" t="s">
        <v>336</v>
      </c>
      <c r="CG3" s="209"/>
      <c r="CH3" s="210"/>
      <c r="CI3" s="210"/>
      <c r="CJ3" s="209"/>
      <c r="CK3" s="209"/>
      <c r="CL3" s="14" t="s">
        <v>106</v>
      </c>
      <c r="CM3" s="6" t="s">
        <v>106</v>
      </c>
      <c r="CN3" s="211"/>
      <c r="CO3" s="214"/>
      <c r="CP3" s="211"/>
      <c r="CQ3" s="211"/>
      <c r="CR3" s="24" t="s">
        <v>110</v>
      </c>
      <c r="CS3" s="24" t="s">
        <v>111</v>
      </c>
      <c r="CT3" s="24" t="s">
        <v>104</v>
      </c>
      <c r="CU3" s="14" t="s">
        <v>106</v>
      </c>
      <c r="CV3" s="14" t="s">
        <v>106</v>
      </c>
      <c r="CW3" s="212"/>
      <c r="CX3" s="213"/>
      <c r="CY3" s="10"/>
      <c r="CZ3" s="204"/>
      <c r="DA3" s="205"/>
    </row>
    <row r="4" spans="1:105" x14ac:dyDescent="0.2">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
      <c r="CX81" s="26" t="e">
        <f>SUM(CX4:CX80)</f>
        <v>#REF!</v>
      </c>
    </row>
    <row r="82" spans="102:102" x14ac:dyDescent="0.2">
      <c r="CX82" s="26"/>
    </row>
    <row r="83" spans="102:102" x14ac:dyDescent="0.2">
      <c r="CX83" s="27" t="e">
        <f>CX81/69</f>
        <v>#REF!</v>
      </c>
    </row>
    <row r="84" spans="102:102" x14ac:dyDescent="0.2">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CP2:CP3"/>
    <mergeCell ref="CQ2:CQ3"/>
    <mergeCell ref="CW2:CW3"/>
    <mergeCell ref="CX2:CX3"/>
    <mergeCell ref="CH2:CH3"/>
    <mergeCell ref="CI2:CI3"/>
    <mergeCell ref="CJ2:CJ3"/>
    <mergeCell ref="CK2:CK3"/>
    <mergeCell ref="CN2:CN3"/>
    <mergeCell ref="CO2:CO3"/>
    <mergeCell ref="CG2:CG3"/>
    <mergeCell ref="BU2:BU3"/>
    <mergeCell ref="BV2:BV3"/>
    <mergeCell ref="BW2:BW3"/>
    <mergeCell ref="BX2:BX3"/>
    <mergeCell ref="BY2:BY3"/>
    <mergeCell ref="BZ2:BZ3"/>
    <mergeCell ref="CA2:CA3"/>
    <mergeCell ref="CB2:CB3"/>
    <mergeCell ref="CC2:CC3"/>
    <mergeCell ref="CD2:CD3"/>
    <mergeCell ref="CE2:CF2"/>
    <mergeCell ref="BT2:BT3"/>
    <mergeCell ref="BF2:BF3"/>
    <mergeCell ref="BG2:BG3"/>
    <mergeCell ref="BH2:BH3"/>
    <mergeCell ref="BI2:BI3"/>
    <mergeCell ref="BJ2:BJ3"/>
    <mergeCell ref="BK2:BK3"/>
    <mergeCell ref="BL2:BL3"/>
    <mergeCell ref="BM2:BM3"/>
    <mergeCell ref="BQ2:BQ3"/>
    <mergeCell ref="BR2:BR3"/>
    <mergeCell ref="BS2:BS3"/>
    <mergeCell ref="BE2:BE3"/>
    <mergeCell ref="AT2:AT3"/>
    <mergeCell ref="AU2:AU3"/>
    <mergeCell ref="AV2:AV3"/>
    <mergeCell ref="AW2:AW3"/>
    <mergeCell ref="AX2:AX3"/>
    <mergeCell ref="AY2:AY3"/>
    <mergeCell ref="AZ2:AZ3"/>
    <mergeCell ref="BA2:BA3"/>
    <mergeCell ref="BB2:BB3"/>
    <mergeCell ref="BC2:BC3"/>
    <mergeCell ref="BD2:BD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2.75" x14ac:dyDescent="0.2"/>
  <cols>
    <col min="2" max="2" width="60" bestFit="1" customWidth="1"/>
    <col min="101" max="102" width="10.85546875" bestFit="1" customWidth="1"/>
  </cols>
  <sheetData>
    <row r="1" spans="1:105" s="7" customFormat="1" ht="46.5" customHeight="1" x14ac:dyDescent="0.25">
      <c r="A1" s="194" t="s">
        <v>5</v>
      </c>
      <c r="B1" s="195" t="s">
        <v>78</v>
      </c>
      <c r="C1" s="196"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t="s">
        <v>1</v>
      </c>
      <c r="AP1" s="197"/>
      <c r="AQ1" s="197"/>
      <c r="AR1" s="197"/>
      <c r="AS1" s="197"/>
      <c r="AT1" s="197"/>
      <c r="AU1" s="197"/>
      <c r="AV1" s="197"/>
      <c r="AW1" s="197"/>
      <c r="AX1" s="198" t="s">
        <v>2</v>
      </c>
      <c r="AY1" s="198"/>
      <c r="AZ1" s="198"/>
      <c r="BA1" s="198"/>
      <c r="BB1" s="198"/>
      <c r="BC1" s="198"/>
      <c r="BD1" s="198"/>
      <c r="BE1" s="198"/>
      <c r="BF1" s="198"/>
      <c r="BG1" s="198"/>
      <c r="BH1" s="198"/>
      <c r="BI1" s="198"/>
      <c r="BJ1" s="198"/>
      <c r="BK1" s="198"/>
      <c r="BL1" s="198"/>
      <c r="BM1" s="198"/>
      <c r="BN1" s="198"/>
      <c r="BO1" s="198"/>
      <c r="BP1" s="198"/>
      <c r="BQ1" s="206" t="s">
        <v>3</v>
      </c>
      <c r="BR1" s="206"/>
      <c r="BS1" s="206"/>
      <c r="BT1" s="206"/>
      <c r="BU1" s="206"/>
      <c r="BV1" s="206"/>
      <c r="BW1" s="206"/>
      <c r="BX1" s="206"/>
      <c r="BY1" s="206"/>
      <c r="BZ1" s="206"/>
      <c r="CA1" s="206"/>
      <c r="CB1" s="206"/>
      <c r="CC1" s="206"/>
      <c r="CD1" s="206"/>
      <c r="CE1" s="206"/>
      <c r="CF1" s="206"/>
      <c r="CG1" s="206"/>
      <c r="CH1" s="206"/>
      <c r="CI1" s="206"/>
      <c r="CJ1" s="206"/>
      <c r="CK1" s="206"/>
      <c r="CL1" s="203" t="s">
        <v>4</v>
      </c>
      <c r="CM1" s="203"/>
      <c r="CN1" s="203"/>
      <c r="CO1" s="203"/>
      <c r="CP1" s="203"/>
      <c r="CQ1" s="203"/>
      <c r="CR1" s="203"/>
      <c r="CS1" s="203"/>
      <c r="CT1" s="203"/>
      <c r="CU1" s="203"/>
      <c r="CV1" s="203"/>
      <c r="CW1" s="1"/>
      <c r="CX1" s="9"/>
      <c r="CY1" s="9"/>
      <c r="CZ1" s="204" t="s">
        <v>376</v>
      </c>
      <c r="DA1" s="205"/>
    </row>
    <row r="2" spans="1:105" s="8" customFormat="1" ht="25.5" customHeight="1" x14ac:dyDescent="0.2">
      <c r="A2" s="194"/>
      <c r="B2" s="195"/>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20" t="s">
        <v>89</v>
      </c>
      <c r="S2" s="4" t="s">
        <v>90</v>
      </c>
      <c r="T2" s="4" t="s">
        <v>91</v>
      </c>
      <c r="U2" s="4" t="s">
        <v>92</v>
      </c>
      <c r="V2" s="199" t="s">
        <v>11</v>
      </c>
      <c r="W2" s="21" t="s">
        <v>93</v>
      </c>
      <c r="X2" s="4" t="s">
        <v>112</v>
      </c>
      <c r="Y2" s="20" t="s">
        <v>94</v>
      </c>
      <c r="Z2" s="20"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199" t="s">
        <v>24</v>
      </c>
      <c r="AO2" s="201" t="s">
        <v>25</v>
      </c>
      <c r="AP2" s="201" t="s">
        <v>26</v>
      </c>
      <c r="AQ2" s="201" t="s">
        <v>27</v>
      </c>
      <c r="AR2" s="202" t="s">
        <v>28</v>
      </c>
      <c r="AS2" s="202" t="s">
        <v>29</v>
      </c>
      <c r="AT2" s="202" t="s">
        <v>30</v>
      </c>
      <c r="AU2" s="202" t="s">
        <v>31</v>
      </c>
      <c r="AV2" s="202" t="s">
        <v>32</v>
      </c>
      <c r="AW2" s="202" t="s">
        <v>33</v>
      </c>
      <c r="AX2" s="207"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5" t="s">
        <v>98</v>
      </c>
      <c r="BQ2" s="210" t="s">
        <v>50</v>
      </c>
      <c r="BR2" s="210" t="s">
        <v>51</v>
      </c>
      <c r="BS2" s="209" t="s">
        <v>52</v>
      </c>
      <c r="BT2" s="209" t="s">
        <v>53</v>
      </c>
      <c r="BU2" s="210" t="s">
        <v>54</v>
      </c>
      <c r="BV2" s="209" t="s">
        <v>55</v>
      </c>
      <c r="BW2" s="210" t="s">
        <v>56</v>
      </c>
      <c r="BX2" s="209" t="s">
        <v>57</v>
      </c>
      <c r="BY2" s="209" t="s">
        <v>58</v>
      </c>
      <c r="BZ2" s="209" t="s">
        <v>59</v>
      </c>
      <c r="CA2" s="210" t="s">
        <v>60</v>
      </c>
      <c r="CB2" s="210" t="s">
        <v>61</v>
      </c>
      <c r="CC2" s="210" t="s">
        <v>62</v>
      </c>
      <c r="CD2" s="209" t="s">
        <v>63</v>
      </c>
      <c r="CE2" s="209" t="s">
        <v>64</v>
      </c>
      <c r="CF2" s="209"/>
      <c r="CG2" s="209" t="s">
        <v>65</v>
      </c>
      <c r="CH2" s="210" t="s">
        <v>66</v>
      </c>
      <c r="CI2" s="210" t="s">
        <v>67</v>
      </c>
      <c r="CJ2" s="209" t="s">
        <v>68</v>
      </c>
      <c r="CK2" s="209" t="s">
        <v>69</v>
      </c>
      <c r="CL2" s="14" t="s">
        <v>375</v>
      </c>
      <c r="CM2" s="6" t="s">
        <v>374</v>
      </c>
      <c r="CN2" s="211" t="s">
        <v>71</v>
      </c>
      <c r="CO2" s="214" t="s">
        <v>72</v>
      </c>
      <c r="CP2" s="211" t="s">
        <v>73</v>
      </c>
      <c r="CQ2" s="211" t="s">
        <v>74</v>
      </c>
      <c r="CR2" s="24" t="s">
        <v>107</v>
      </c>
      <c r="CS2" s="24" t="s">
        <v>99</v>
      </c>
      <c r="CT2" s="24" t="s">
        <v>100</v>
      </c>
      <c r="CU2" s="14" t="s">
        <v>109</v>
      </c>
      <c r="CV2" s="14" t="s">
        <v>108</v>
      </c>
      <c r="CW2" s="212" t="s">
        <v>75</v>
      </c>
      <c r="CX2" s="213" t="s">
        <v>76</v>
      </c>
      <c r="CY2" s="10"/>
      <c r="CZ2" s="204"/>
      <c r="DA2" s="205"/>
    </row>
    <row r="3" spans="1:105" s="8" customFormat="1" ht="25.5" customHeight="1" x14ac:dyDescent="0.2">
      <c r="A3" s="194"/>
      <c r="B3" s="195"/>
      <c r="C3" s="2" t="s">
        <v>102</v>
      </c>
      <c r="D3" s="2" t="s">
        <v>102</v>
      </c>
      <c r="E3" s="2" t="s">
        <v>102</v>
      </c>
      <c r="F3" s="2">
        <v>0.2</v>
      </c>
      <c r="G3" s="2" t="s">
        <v>102</v>
      </c>
      <c r="H3" s="200"/>
      <c r="I3" s="2" t="s">
        <v>103</v>
      </c>
      <c r="J3" s="2" t="s">
        <v>104</v>
      </c>
      <c r="K3" s="3" t="s">
        <v>104</v>
      </c>
      <c r="L3" s="199"/>
      <c r="M3" s="20" t="s">
        <v>105</v>
      </c>
      <c r="N3" s="4" t="s">
        <v>105</v>
      </c>
      <c r="O3" s="200"/>
      <c r="P3" s="199"/>
      <c r="Q3" s="199"/>
      <c r="R3" s="20" t="s">
        <v>105</v>
      </c>
      <c r="S3" s="4" t="s">
        <v>105</v>
      </c>
      <c r="T3" s="4" t="s">
        <v>105</v>
      </c>
      <c r="U3" s="4" t="s">
        <v>105</v>
      </c>
      <c r="V3" s="199"/>
      <c r="W3" s="21" t="s">
        <v>105</v>
      </c>
      <c r="X3" s="4" t="s">
        <v>105</v>
      </c>
      <c r="Y3" s="20" t="s">
        <v>104</v>
      </c>
      <c r="Z3" s="20" t="s">
        <v>103</v>
      </c>
      <c r="AA3" s="4" t="s">
        <v>104</v>
      </c>
      <c r="AB3" s="199"/>
      <c r="AC3" s="199"/>
      <c r="AD3" s="199"/>
      <c r="AE3" s="200"/>
      <c r="AF3" s="199"/>
      <c r="AG3" s="200"/>
      <c r="AH3" s="200"/>
      <c r="AI3" s="200"/>
      <c r="AJ3" s="200"/>
      <c r="AK3" s="199"/>
      <c r="AL3" s="199"/>
      <c r="AM3" s="199"/>
      <c r="AN3" s="199"/>
      <c r="AO3" s="201"/>
      <c r="AP3" s="201"/>
      <c r="AQ3" s="201"/>
      <c r="AR3" s="202"/>
      <c r="AS3" s="202"/>
      <c r="AT3" s="202"/>
      <c r="AU3" s="202"/>
      <c r="AV3" s="202"/>
      <c r="AW3" s="202"/>
      <c r="AX3" s="207"/>
      <c r="AY3" s="208"/>
      <c r="AZ3" s="207"/>
      <c r="BA3" s="207"/>
      <c r="BB3" s="207"/>
      <c r="BC3" s="207"/>
      <c r="BD3" s="207"/>
      <c r="BE3" s="207"/>
      <c r="BF3" s="207"/>
      <c r="BG3" s="207"/>
      <c r="BH3" s="207"/>
      <c r="BI3" s="208"/>
      <c r="BJ3" s="208"/>
      <c r="BK3" s="207"/>
      <c r="BL3" s="207"/>
      <c r="BM3" s="208"/>
      <c r="BN3" s="22" t="s">
        <v>104</v>
      </c>
      <c r="BO3" s="22" t="s">
        <v>103</v>
      </c>
      <c r="BP3" s="5" t="s">
        <v>104</v>
      </c>
      <c r="BQ3" s="210"/>
      <c r="BR3" s="210"/>
      <c r="BS3" s="209"/>
      <c r="BT3" s="209"/>
      <c r="BU3" s="210"/>
      <c r="BV3" s="209"/>
      <c r="BW3" s="210"/>
      <c r="BX3" s="209"/>
      <c r="BY3" s="209"/>
      <c r="BZ3" s="209"/>
      <c r="CA3" s="210"/>
      <c r="CB3" s="210"/>
      <c r="CC3" s="210"/>
      <c r="CD3" s="209"/>
      <c r="CE3" s="23" t="s">
        <v>335</v>
      </c>
      <c r="CF3" s="23" t="s">
        <v>336</v>
      </c>
      <c r="CG3" s="209"/>
      <c r="CH3" s="210"/>
      <c r="CI3" s="210"/>
      <c r="CJ3" s="209"/>
      <c r="CK3" s="209"/>
      <c r="CL3" s="14" t="s">
        <v>106</v>
      </c>
      <c r="CM3" s="6" t="s">
        <v>106</v>
      </c>
      <c r="CN3" s="211"/>
      <c r="CO3" s="214"/>
      <c r="CP3" s="211"/>
      <c r="CQ3" s="211"/>
      <c r="CR3" s="24" t="s">
        <v>110</v>
      </c>
      <c r="CS3" s="24" t="s">
        <v>111</v>
      </c>
      <c r="CT3" s="24" t="s">
        <v>104</v>
      </c>
      <c r="CU3" s="14" t="s">
        <v>106</v>
      </c>
      <c r="CV3" s="14" t="s">
        <v>106</v>
      </c>
      <c r="CW3" s="212"/>
      <c r="CX3" s="213"/>
      <c r="CY3" s="10"/>
      <c r="CZ3" s="204"/>
      <c r="DA3" s="205"/>
    </row>
    <row r="4" spans="1:105" x14ac:dyDescent="0.2">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
      <c r="CW20" s="19"/>
    </row>
    <row r="21" spans="1:102" x14ac:dyDescent="0.2">
      <c r="CW21" s="19"/>
    </row>
    <row r="22" spans="1:102" x14ac:dyDescent="0.2">
      <c r="CV22" t="e">
        <f>SUM(CV4:CV21)</f>
        <v>#REF!</v>
      </c>
      <c r="CW22" s="19" t="e">
        <f>SUM(CW4:CW21)</f>
        <v>#REF!</v>
      </c>
      <c r="CX22" s="19" t="e">
        <f>SUM(CX4:CX19)</f>
        <v>#REF!</v>
      </c>
    </row>
    <row r="23" spans="1:102" x14ac:dyDescent="0.2">
      <c r="CU23">
        <v>100</v>
      </c>
      <c r="CV23">
        <f>16*79</f>
        <v>1264</v>
      </c>
      <c r="CW23" s="19"/>
    </row>
    <row r="25" spans="1:102" x14ac:dyDescent="0.2">
      <c r="CU25" t="s">
        <v>373</v>
      </c>
      <c r="CV25" s="19" t="e">
        <f>CV22*CU23/CV23</f>
        <v>#REF!</v>
      </c>
      <c r="CW25" s="19"/>
      <c r="CX25" s="25" t="e">
        <f>CX22/16</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2.75" x14ac:dyDescent="0.2"/>
  <cols>
    <col min="1" max="1" width="7.140625" bestFit="1" customWidth="1"/>
    <col min="2" max="2" width="95.7109375" bestFit="1" customWidth="1"/>
  </cols>
  <sheetData>
    <row r="1" spans="1:105" s="7" customFormat="1" ht="46.5" customHeight="1" x14ac:dyDescent="0.25">
      <c r="A1" s="194" t="s">
        <v>5</v>
      </c>
      <c r="B1" s="195" t="s">
        <v>78</v>
      </c>
      <c r="C1" s="196"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7" t="s">
        <v>1</v>
      </c>
      <c r="AP1" s="197"/>
      <c r="AQ1" s="197"/>
      <c r="AR1" s="197"/>
      <c r="AS1" s="197"/>
      <c r="AT1" s="197"/>
      <c r="AU1" s="197"/>
      <c r="AV1" s="197"/>
      <c r="AW1" s="197"/>
      <c r="AX1" s="198" t="s">
        <v>2</v>
      </c>
      <c r="AY1" s="198"/>
      <c r="AZ1" s="198"/>
      <c r="BA1" s="198"/>
      <c r="BB1" s="198"/>
      <c r="BC1" s="198"/>
      <c r="BD1" s="198"/>
      <c r="BE1" s="198"/>
      <c r="BF1" s="198"/>
      <c r="BG1" s="198"/>
      <c r="BH1" s="198"/>
      <c r="BI1" s="198"/>
      <c r="BJ1" s="198"/>
      <c r="BK1" s="198"/>
      <c r="BL1" s="198"/>
      <c r="BM1" s="198"/>
      <c r="BN1" s="198"/>
      <c r="BO1" s="198"/>
      <c r="BP1" s="198"/>
      <c r="BQ1" s="206" t="s">
        <v>3</v>
      </c>
      <c r="BR1" s="206"/>
      <c r="BS1" s="206"/>
      <c r="BT1" s="206"/>
      <c r="BU1" s="206"/>
      <c r="BV1" s="206"/>
      <c r="BW1" s="206"/>
      <c r="BX1" s="206"/>
      <c r="BY1" s="206"/>
      <c r="BZ1" s="206"/>
      <c r="CA1" s="206"/>
      <c r="CB1" s="206"/>
      <c r="CC1" s="206"/>
      <c r="CD1" s="206"/>
      <c r="CE1" s="206"/>
      <c r="CF1" s="206"/>
      <c r="CG1" s="206"/>
      <c r="CH1" s="206"/>
      <c r="CI1" s="206"/>
      <c r="CJ1" s="206"/>
      <c r="CK1" s="206"/>
      <c r="CL1" s="203" t="s">
        <v>4</v>
      </c>
      <c r="CM1" s="203"/>
      <c r="CN1" s="203"/>
      <c r="CO1" s="203"/>
      <c r="CP1" s="203"/>
      <c r="CQ1" s="203"/>
      <c r="CR1" s="203"/>
      <c r="CS1" s="203"/>
      <c r="CT1" s="203"/>
      <c r="CU1" s="203"/>
      <c r="CV1" s="203"/>
      <c r="CW1" s="1"/>
      <c r="CX1" s="9"/>
      <c r="CY1" s="9"/>
      <c r="CZ1" s="204" t="s">
        <v>376</v>
      </c>
      <c r="DA1" s="205"/>
    </row>
    <row r="2" spans="1:105" s="8" customFormat="1" ht="25.5" customHeight="1" x14ac:dyDescent="0.2">
      <c r="A2" s="194"/>
      <c r="B2" s="195"/>
      <c r="C2" s="4" t="s">
        <v>79</v>
      </c>
      <c r="D2" s="4" t="s">
        <v>80</v>
      </c>
      <c r="E2" s="4" t="s">
        <v>81</v>
      </c>
      <c r="F2" s="4" t="s">
        <v>82</v>
      </c>
      <c r="G2" s="4" t="s">
        <v>83</v>
      </c>
      <c r="H2" s="200" t="s">
        <v>6</v>
      </c>
      <c r="I2" s="4" t="s">
        <v>84</v>
      </c>
      <c r="J2" s="4" t="s">
        <v>85</v>
      </c>
      <c r="K2" s="4" t="s">
        <v>86</v>
      </c>
      <c r="L2" s="199" t="s">
        <v>7</v>
      </c>
      <c r="M2" s="4" t="s">
        <v>87</v>
      </c>
      <c r="N2" s="4" t="s">
        <v>88</v>
      </c>
      <c r="O2" s="200" t="s">
        <v>8</v>
      </c>
      <c r="P2" s="199" t="s">
        <v>9</v>
      </c>
      <c r="Q2" s="199" t="s">
        <v>10</v>
      </c>
      <c r="R2" s="20" t="s">
        <v>89</v>
      </c>
      <c r="S2" s="4" t="s">
        <v>90</v>
      </c>
      <c r="T2" s="4" t="s">
        <v>91</v>
      </c>
      <c r="U2" s="4" t="s">
        <v>92</v>
      </c>
      <c r="V2" s="199" t="s">
        <v>11</v>
      </c>
      <c r="W2" s="21" t="s">
        <v>93</v>
      </c>
      <c r="X2" s="4" t="s">
        <v>112</v>
      </c>
      <c r="Y2" s="20" t="s">
        <v>94</v>
      </c>
      <c r="Z2" s="20" t="s">
        <v>95</v>
      </c>
      <c r="AA2" s="4" t="s">
        <v>96</v>
      </c>
      <c r="AB2" s="199" t="s">
        <v>12</v>
      </c>
      <c r="AC2" s="199" t="s">
        <v>13</v>
      </c>
      <c r="AD2" s="199" t="s">
        <v>14</v>
      </c>
      <c r="AE2" s="200" t="s">
        <v>15</v>
      </c>
      <c r="AF2" s="199" t="s">
        <v>16</v>
      </c>
      <c r="AG2" s="200" t="s">
        <v>17</v>
      </c>
      <c r="AH2" s="200" t="s">
        <v>18</v>
      </c>
      <c r="AI2" s="200" t="s">
        <v>19</v>
      </c>
      <c r="AJ2" s="200" t="s">
        <v>20</v>
      </c>
      <c r="AK2" s="199" t="s">
        <v>21</v>
      </c>
      <c r="AL2" s="199" t="s">
        <v>22</v>
      </c>
      <c r="AM2" s="199" t="s">
        <v>23</v>
      </c>
      <c r="AN2" s="199" t="s">
        <v>24</v>
      </c>
      <c r="AO2" s="201" t="s">
        <v>25</v>
      </c>
      <c r="AP2" s="201" t="s">
        <v>26</v>
      </c>
      <c r="AQ2" s="201" t="s">
        <v>27</v>
      </c>
      <c r="AR2" s="202" t="s">
        <v>28</v>
      </c>
      <c r="AS2" s="202" t="s">
        <v>29</v>
      </c>
      <c r="AT2" s="202" t="s">
        <v>30</v>
      </c>
      <c r="AU2" s="202" t="s">
        <v>31</v>
      </c>
      <c r="AV2" s="202" t="s">
        <v>32</v>
      </c>
      <c r="AW2" s="202" t="s">
        <v>33</v>
      </c>
      <c r="AX2" s="207" t="s">
        <v>34</v>
      </c>
      <c r="AY2" s="208" t="s">
        <v>35</v>
      </c>
      <c r="AZ2" s="207" t="s">
        <v>36</v>
      </c>
      <c r="BA2" s="207" t="s">
        <v>37</v>
      </c>
      <c r="BB2" s="207" t="s">
        <v>38</v>
      </c>
      <c r="BC2" s="207" t="s">
        <v>39</v>
      </c>
      <c r="BD2" s="207" t="s">
        <v>40</v>
      </c>
      <c r="BE2" s="207" t="s">
        <v>41</v>
      </c>
      <c r="BF2" s="207" t="s">
        <v>42</v>
      </c>
      <c r="BG2" s="207" t="s">
        <v>43</v>
      </c>
      <c r="BH2" s="207" t="s">
        <v>44</v>
      </c>
      <c r="BI2" s="208" t="s">
        <v>45</v>
      </c>
      <c r="BJ2" s="208" t="s">
        <v>46</v>
      </c>
      <c r="BK2" s="207" t="s">
        <v>47</v>
      </c>
      <c r="BL2" s="207" t="s">
        <v>48</v>
      </c>
      <c r="BM2" s="208" t="s">
        <v>49</v>
      </c>
      <c r="BN2" s="5" t="s">
        <v>101</v>
      </c>
      <c r="BO2" s="5" t="s">
        <v>97</v>
      </c>
      <c r="BP2" s="5" t="s">
        <v>98</v>
      </c>
      <c r="BQ2" s="210" t="s">
        <v>50</v>
      </c>
      <c r="BR2" s="210" t="s">
        <v>51</v>
      </c>
      <c r="BS2" s="209" t="s">
        <v>52</v>
      </c>
      <c r="BT2" s="209" t="s">
        <v>53</v>
      </c>
      <c r="BU2" s="210" t="s">
        <v>54</v>
      </c>
      <c r="BV2" s="209" t="s">
        <v>55</v>
      </c>
      <c r="BW2" s="210" t="s">
        <v>56</v>
      </c>
      <c r="BX2" s="209" t="s">
        <v>57</v>
      </c>
      <c r="BY2" s="209" t="s">
        <v>58</v>
      </c>
      <c r="BZ2" s="209" t="s">
        <v>59</v>
      </c>
      <c r="CA2" s="210" t="s">
        <v>60</v>
      </c>
      <c r="CB2" s="210" t="s">
        <v>61</v>
      </c>
      <c r="CC2" s="210" t="s">
        <v>62</v>
      </c>
      <c r="CD2" s="209" t="s">
        <v>63</v>
      </c>
      <c r="CE2" s="209" t="s">
        <v>64</v>
      </c>
      <c r="CF2" s="209"/>
      <c r="CG2" s="209" t="s">
        <v>65</v>
      </c>
      <c r="CH2" s="210" t="s">
        <v>66</v>
      </c>
      <c r="CI2" s="210" t="s">
        <v>67</v>
      </c>
      <c r="CJ2" s="209" t="s">
        <v>68</v>
      </c>
      <c r="CK2" s="209" t="s">
        <v>69</v>
      </c>
      <c r="CL2" s="14" t="s">
        <v>375</v>
      </c>
      <c r="CM2" s="6" t="s">
        <v>374</v>
      </c>
      <c r="CN2" s="211" t="s">
        <v>71</v>
      </c>
      <c r="CO2" s="214" t="s">
        <v>72</v>
      </c>
      <c r="CP2" s="211" t="s">
        <v>73</v>
      </c>
      <c r="CQ2" s="211" t="s">
        <v>74</v>
      </c>
      <c r="CR2" s="24" t="s">
        <v>107</v>
      </c>
      <c r="CS2" s="24" t="s">
        <v>99</v>
      </c>
      <c r="CT2" s="24" t="s">
        <v>100</v>
      </c>
      <c r="CU2" s="14" t="s">
        <v>109</v>
      </c>
      <c r="CV2" s="14" t="s">
        <v>108</v>
      </c>
      <c r="CW2" s="212" t="s">
        <v>75</v>
      </c>
      <c r="CX2" s="213" t="s">
        <v>76</v>
      </c>
      <c r="CY2" s="10"/>
      <c r="CZ2" s="204"/>
      <c r="DA2" s="205"/>
    </row>
    <row r="3" spans="1:105" s="8" customFormat="1" ht="25.5" customHeight="1" x14ac:dyDescent="0.2">
      <c r="A3" s="194"/>
      <c r="B3" s="195"/>
      <c r="C3" s="2" t="s">
        <v>102</v>
      </c>
      <c r="D3" s="2" t="s">
        <v>102</v>
      </c>
      <c r="E3" s="2" t="s">
        <v>102</v>
      </c>
      <c r="F3" s="2">
        <v>0.2</v>
      </c>
      <c r="G3" s="2" t="s">
        <v>102</v>
      </c>
      <c r="H3" s="200"/>
      <c r="I3" s="2" t="s">
        <v>103</v>
      </c>
      <c r="J3" s="2" t="s">
        <v>104</v>
      </c>
      <c r="K3" s="3" t="s">
        <v>104</v>
      </c>
      <c r="L3" s="199"/>
      <c r="M3" s="20" t="s">
        <v>105</v>
      </c>
      <c r="N3" s="4" t="s">
        <v>105</v>
      </c>
      <c r="O3" s="200"/>
      <c r="P3" s="199"/>
      <c r="Q3" s="199"/>
      <c r="R3" s="20" t="s">
        <v>105</v>
      </c>
      <c r="S3" s="4" t="s">
        <v>105</v>
      </c>
      <c r="T3" s="4" t="s">
        <v>105</v>
      </c>
      <c r="U3" s="4" t="s">
        <v>105</v>
      </c>
      <c r="V3" s="199"/>
      <c r="W3" s="21" t="s">
        <v>105</v>
      </c>
      <c r="X3" s="4" t="s">
        <v>105</v>
      </c>
      <c r="Y3" s="20" t="s">
        <v>104</v>
      </c>
      <c r="Z3" s="20" t="s">
        <v>103</v>
      </c>
      <c r="AA3" s="4" t="s">
        <v>104</v>
      </c>
      <c r="AB3" s="199"/>
      <c r="AC3" s="199"/>
      <c r="AD3" s="199"/>
      <c r="AE3" s="200"/>
      <c r="AF3" s="199"/>
      <c r="AG3" s="200"/>
      <c r="AH3" s="200"/>
      <c r="AI3" s="200"/>
      <c r="AJ3" s="200"/>
      <c r="AK3" s="199"/>
      <c r="AL3" s="199"/>
      <c r="AM3" s="199"/>
      <c r="AN3" s="199"/>
      <c r="AO3" s="201"/>
      <c r="AP3" s="201"/>
      <c r="AQ3" s="201"/>
      <c r="AR3" s="202"/>
      <c r="AS3" s="202"/>
      <c r="AT3" s="202"/>
      <c r="AU3" s="202"/>
      <c r="AV3" s="202"/>
      <c r="AW3" s="202"/>
      <c r="AX3" s="207"/>
      <c r="AY3" s="208"/>
      <c r="AZ3" s="207"/>
      <c r="BA3" s="207"/>
      <c r="BB3" s="207"/>
      <c r="BC3" s="207"/>
      <c r="BD3" s="207"/>
      <c r="BE3" s="207"/>
      <c r="BF3" s="207"/>
      <c r="BG3" s="207"/>
      <c r="BH3" s="207"/>
      <c r="BI3" s="208"/>
      <c r="BJ3" s="208"/>
      <c r="BK3" s="207"/>
      <c r="BL3" s="207"/>
      <c r="BM3" s="208"/>
      <c r="BN3" s="22" t="s">
        <v>104</v>
      </c>
      <c r="BO3" s="22" t="s">
        <v>103</v>
      </c>
      <c r="BP3" s="5" t="s">
        <v>104</v>
      </c>
      <c r="BQ3" s="210"/>
      <c r="BR3" s="210"/>
      <c r="BS3" s="209"/>
      <c r="BT3" s="209"/>
      <c r="BU3" s="210"/>
      <c r="BV3" s="209"/>
      <c r="BW3" s="210"/>
      <c r="BX3" s="209"/>
      <c r="BY3" s="209"/>
      <c r="BZ3" s="209"/>
      <c r="CA3" s="210"/>
      <c r="CB3" s="210"/>
      <c r="CC3" s="210"/>
      <c r="CD3" s="209"/>
      <c r="CE3" s="23" t="s">
        <v>335</v>
      </c>
      <c r="CF3" s="23" t="s">
        <v>336</v>
      </c>
      <c r="CG3" s="209"/>
      <c r="CH3" s="210"/>
      <c r="CI3" s="210"/>
      <c r="CJ3" s="209"/>
      <c r="CK3" s="209"/>
      <c r="CL3" s="14" t="s">
        <v>106</v>
      </c>
      <c r="CM3" s="6" t="s">
        <v>106</v>
      </c>
      <c r="CN3" s="211"/>
      <c r="CO3" s="214"/>
      <c r="CP3" s="211"/>
      <c r="CQ3" s="211"/>
      <c r="CR3" s="24" t="s">
        <v>110</v>
      </c>
      <c r="CS3" s="24" t="s">
        <v>111</v>
      </c>
      <c r="CT3" s="24" t="s">
        <v>104</v>
      </c>
      <c r="CU3" s="14" t="s">
        <v>106</v>
      </c>
      <c r="CV3" s="14" t="s">
        <v>106</v>
      </c>
      <c r="CW3" s="212"/>
      <c r="CX3" s="213"/>
      <c r="CY3" s="10"/>
      <c r="CZ3" s="204"/>
      <c r="DA3" s="205"/>
    </row>
    <row r="4" spans="1:105" x14ac:dyDescent="0.2">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
      <c r="CV86" t="e">
        <f>SUM(CV4:CV85)</f>
        <v>#REF!</v>
      </c>
      <c r="CW86" t="e">
        <f>SUM(CW4:CW85)</f>
        <v>#REF!</v>
      </c>
      <c r="CX86" t="e">
        <f>SUM(CX4:CX84)</f>
        <v>#REF!</v>
      </c>
    </row>
    <row r="87" spans="2:102" x14ac:dyDescent="0.2">
      <c r="CX87" t="e">
        <f>CX86/81</f>
        <v>#REF!</v>
      </c>
    </row>
    <row r="89" spans="2:102" x14ac:dyDescent="0.2">
      <c r="CU89" t="s">
        <v>373</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D277B605B0CB4088AD70BB203A4828" ma:contentTypeVersion="1" ma:contentTypeDescription="Yeni belge oluşturun." ma:contentTypeScope="" ma:versionID="727430d5504c22f083996fa581a1c735">
  <xsd:schema xmlns:xsd="http://www.w3.org/2001/XMLSchema" xmlns:xs="http://www.w3.org/2001/XMLSchema" xmlns:p="http://schemas.microsoft.com/office/2006/metadata/properties" targetNamespace="http://schemas.microsoft.com/office/2006/metadata/properties" ma:root="true" ma:fieldsID="76ddd05f9fd47d6de83121fc7a97ab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76915D-6886-46E4-94BA-F9469F175580}"/>
</file>

<file path=customXml/itemProps2.xml><?xml version="1.0" encoding="utf-8"?>
<ds:datastoreItem xmlns:ds="http://schemas.openxmlformats.org/officeDocument/2006/customXml" ds:itemID="{02B27B3E-2079-415E-8253-83C9CC2B44FC}"/>
</file>

<file path=customXml/itemProps3.xml><?xml version="1.0" encoding="utf-8"?>
<ds:datastoreItem xmlns:ds="http://schemas.openxmlformats.org/officeDocument/2006/customXml" ds:itemID="{E4A3559F-583D-408B-B2A6-AF28762FD7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adem.soylemez</dc:creator>
  <cp:lastModifiedBy>Recep AKKAN</cp:lastModifiedBy>
  <cp:lastPrinted>2022-02-08T13:48:19Z</cp:lastPrinted>
  <dcterms:created xsi:type="dcterms:W3CDTF">2012-08-08T13:49:29Z</dcterms:created>
  <dcterms:modified xsi:type="dcterms:W3CDTF">2022-03-25T09:11:11Z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0x010100B2D277B605B0CB4088AD70BB203A4828</vt:lpwstr>
  </property>
</Properties>
</file>